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outs\Badges\Template forms\"/>
    </mc:Choice>
  </mc:AlternateContent>
  <xr:revisionPtr revIDLastSave="0" documentId="13_ncr:1_{F737BC09-2139-4861-94D9-C12F8A1367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rder Summary" sheetId="1" r:id="rId1"/>
    <sheet name="Badge Details" sheetId="2" r:id="rId2"/>
  </sheets>
  <definedNames>
    <definedName name="Activity_1">'Badge Details'!$B$2:$B$26</definedName>
    <definedName name="Activity_2">'Badge Details'!#REF!</definedName>
    <definedName name="Badges">'Order Summary'!$B$16:$B$26</definedName>
    <definedName name="Challenge">'Badge Details'!$E$5:$E$12</definedName>
    <definedName name="Gold">'Badge Details'!$H$35</definedName>
    <definedName name="Group">'Badge Details'!$H$35:$H$37</definedName>
    <definedName name="Moving_On">'Badge Details'!#REF!</definedName>
    <definedName name="Participation">'Badge Details'!$E$32:$E$38</definedName>
    <definedName name="Patrol">'Badge Details'!$K$2:$K$36</definedName>
    <definedName name="Postage">'Order Summary'!$E$32</definedName>
    <definedName name="Staged_Activity">'Badge Details'!#REF!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" i="1" l="1"/>
  <c r="D29" i="1" s="1"/>
  <c r="A12" i="1"/>
  <c r="B27" i="1"/>
  <c r="D27" i="1" s="1"/>
  <c r="B25" i="1"/>
  <c r="D25" i="1" s="1"/>
  <c r="B24" i="1"/>
  <c r="D24" i="1" s="1"/>
  <c r="B22" i="1"/>
  <c r="D22" i="1" s="1"/>
  <c r="B21" i="1"/>
  <c r="D21" i="1" s="1"/>
  <c r="B20" i="1"/>
  <c r="D20" i="1" s="1"/>
  <c r="B19" i="1"/>
  <c r="D19" i="1" s="1"/>
  <c r="B18" i="1"/>
  <c r="D30" i="1" s="1"/>
  <c r="D17" i="1"/>
  <c r="D18" i="1"/>
  <c r="D23" i="1"/>
  <c r="D26" i="1"/>
  <c r="D16" i="1" l="1"/>
  <c r="D31" i="1" l="1"/>
</calcChain>
</file>

<file path=xl/sharedStrings.xml><?xml version="1.0" encoding="utf-8"?>
<sst xmlns="http://schemas.openxmlformats.org/spreadsheetml/2006/main" count="153" uniqueCount="144">
  <si>
    <t>Camper</t>
  </si>
  <si>
    <t>Chef</t>
  </si>
  <si>
    <t>Climber</t>
  </si>
  <si>
    <t>Lifesaver</t>
  </si>
  <si>
    <t>Naturalist</t>
  </si>
  <si>
    <t>Pioneer</t>
  </si>
  <si>
    <t>Street Sports</t>
  </si>
  <si>
    <t>Activity Badges</t>
  </si>
  <si>
    <t>Qty</t>
  </si>
  <si>
    <t>Emergency Aid 1</t>
  </si>
  <si>
    <t>Emergency Aid 2</t>
  </si>
  <si>
    <t>Emergency Aid 3</t>
  </si>
  <si>
    <t>Emergency Aid 4</t>
  </si>
  <si>
    <t>Emergency Aid 5</t>
  </si>
  <si>
    <t>Hikes Away 1</t>
  </si>
  <si>
    <t>Hikes Away 5</t>
  </si>
  <si>
    <t>Hikes Away 10</t>
  </si>
  <si>
    <t>Hikes Away 20</t>
  </si>
  <si>
    <t>Hikes Away 35</t>
  </si>
  <si>
    <t>Hikes Away 50</t>
  </si>
  <si>
    <t>Musician 1</t>
  </si>
  <si>
    <t>Musician 2</t>
  </si>
  <si>
    <t>Musician 3</t>
  </si>
  <si>
    <t>Musician 4</t>
  </si>
  <si>
    <t>Musician 5</t>
  </si>
  <si>
    <t>Nights Away 1</t>
  </si>
  <si>
    <t>Nights Away 5</t>
  </si>
  <si>
    <t>Nights Away 10</t>
  </si>
  <si>
    <t>Nights Away 20</t>
  </si>
  <si>
    <t>Nights Away 35</t>
  </si>
  <si>
    <t>Nights Away 50</t>
  </si>
  <si>
    <t>Nights Away 75</t>
  </si>
  <si>
    <t>Nights Away 100</t>
  </si>
  <si>
    <t>Nights Away 125</t>
  </si>
  <si>
    <t>Nights Away 150</t>
  </si>
  <si>
    <t>Nights Away 200</t>
  </si>
  <si>
    <t>Swimmer 1</t>
  </si>
  <si>
    <t>Swimmer 2</t>
  </si>
  <si>
    <t>Swimmer 3</t>
  </si>
  <si>
    <t>Swimmer 4</t>
  </si>
  <si>
    <t>Swimmer 5</t>
  </si>
  <si>
    <t>Staged Activity Badges</t>
  </si>
  <si>
    <t>Number</t>
  </si>
  <si>
    <t>Price</t>
  </si>
  <si>
    <t>Value</t>
  </si>
  <si>
    <t>County-District Badge</t>
  </si>
  <si>
    <t>Total</t>
  </si>
  <si>
    <t>P&amp;P</t>
  </si>
  <si>
    <t>Cheques payable to:</t>
  </si>
  <si>
    <t>Rushcliffe District Badge Account</t>
  </si>
  <si>
    <t>Money with order please</t>
  </si>
  <si>
    <t>To:</t>
  </si>
  <si>
    <t>Nottingham</t>
  </si>
  <si>
    <t>Tel.:</t>
  </si>
  <si>
    <t>E-mail:</t>
  </si>
  <si>
    <t>Name:</t>
  </si>
  <si>
    <t>Charity No: 522469</t>
  </si>
  <si>
    <t>International</t>
  </si>
  <si>
    <t>Postage for each 100 badges or part thereof =</t>
  </si>
  <si>
    <t>Address:</t>
  </si>
  <si>
    <t>Email to address below. Thanks!</t>
  </si>
  <si>
    <t>Katrina Thorley</t>
  </si>
  <si>
    <t>Hillend</t>
  </si>
  <si>
    <t>167 Nottingham Road</t>
  </si>
  <si>
    <t>Gotham</t>
  </si>
  <si>
    <t>NG11 0HA</t>
  </si>
  <si>
    <t>07810 698226</t>
  </si>
  <si>
    <t>rushcliffebadges@gmail.com</t>
  </si>
  <si>
    <t>World Membership</t>
  </si>
  <si>
    <t>NOTE: Grey cells are auto-calculated from Badge Sheet</t>
  </si>
  <si>
    <t>You Shape badges</t>
  </si>
  <si>
    <t>You Shape Central</t>
  </si>
  <si>
    <t>You Shape Plan</t>
  </si>
  <si>
    <t>You Shape Lead</t>
  </si>
  <si>
    <t>You Shape Represent</t>
  </si>
  <si>
    <t>Rushcliffe District Scout Council - EXPLORERS</t>
  </si>
  <si>
    <t>Explorers</t>
  </si>
  <si>
    <t>Explorer Activity Badges</t>
  </si>
  <si>
    <t>Joining In Award Badge</t>
  </si>
  <si>
    <t>Young Leader</t>
  </si>
  <si>
    <t>Chief Scout Platinum/Diamond</t>
  </si>
  <si>
    <t>Moving on Award</t>
  </si>
  <si>
    <t>Duke of Edinburgh Award</t>
  </si>
  <si>
    <t>Young Leaders Awards</t>
  </si>
  <si>
    <t>Group:</t>
  </si>
  <si>
    <t>Chief Platinum</t>
  </si>
  <si>
    <t>Chief Diamond</t>
  </si>
  <si>
    <t>Young leaders A</t>
  </si>
  <si>
    <t>Young Leaders Mission</t>
  </si>
  <si>
    <t>Young Leaders Recog</t>
  </si>
  <si>
    <t>Chief Awards</t>
  </si>
  <si>
    <t>You Shape Badges</t>
  </si>
  <si>
    <t>Young Leaders Badges</t>
  </si>
  <si>
    <t>Acvitity Centre Service</t>
  </si>
  <si>
    <t>Athletics</t>
  </si>
  <si>
    <t>Caving</t>
  </si>
  <si>
    <t>Creative arts</t>
  </si>
  <si>
    <t>Fundraising</t>
  </si>
  <si>
    <t>Global issues</t>
  </si>
  <si>
    <t>Hill walker</t>
  </si>
  <si>
    <t>Leadership</t>
  </si>
  <si>
    <t>Media &amp; Marketing</t>
  </si>
  <si>
    <t>Motor sports</t>
  </si>
  <si>
    <t>Mountain biking</t>
  </si>
  <si>
    <t>Performing arts</t>
  </si>
  <si>
    <t>Physical recreation</t>
  </si>
  <si>
    <t>Racquet sports</t>
  </si>
  <si>
    <t>Science &amp; Tech</t>
  </si>
  <si>
    <t>Water actvities</t>
  </si>
  <si>
    <t>Survival skills</t>
  </si>
  <si>
    <t>Hikes Away 2</t>
  </si>
  <si>
    <t>Hikes Away 15</t>
  </si>
  <si>
    <t>Nights Away 2</t>
  </si>
  <si>
    <t>Nights Away 3</t>
  </si>
  <si>
    <t>Nights Away 4</t>
  </si>
  <si>
    <t>Nights Away 15</t>
  </si>
  <si>
    <t>Time on the Water 1</t>
  </si>
  <si>
    <t>Time on the Water 2</t>
  </si>
  <si>
    <t>Time on the Water 5</t>
  </si>
  <si>
    <t>Time on the Water 10</t>
  </si>
  <si>
    <t>Time on the Water 15</t>
  </si>
  <si>
    <t>Time on the Water 20</t>
  </si>
  <si>
    <t>Time on the Water 35</t>
  </si>
  <si>
    <t>Time on the Water 50</t>
  </si>
  <si>
    <t>Joining in Awards</t>
  </si>
  <si>
    <t>Joining In 1</t>
  </si>
  <si>
    <t>Joining In 2</t>
  </si>
  <si>
    <t>Joining In 3</t>
  </si>
  <si>
    <t>Joining In 4</t>
  </si>
  <si>
    <t>Joining In 5</t>
  </si>
  <si>
    <t>Joining In 6</t>
  </si>
  <si>
    <t>Joining In 7</t>
  </si>
  <si>
    <t>Joining In 8</t>
  </si>
  <si>
    <t>Duke of Edinburgh</t>
  </si>
  <si>
    <t>Bronze</t>
  </si>
  <si>
    <t>Silver</t>
  </si>
  <si>
    <t>Gold</t>
  </si>
  <si>
    <t>Name Tape Order Form (144)</t>
  </si>
  <si>
    <t>BACS to:</t>
  </si>
  <si>
    <t>Sort code - 54-21-47</t>
  </si>
  <si>
    <t>Account number - 29733898</t>
  </si>
  <si>
    <t>Please enter required badges on Badge Details tab - greyed boxes on this tab will automatically update.</t>
  </si>
  <si>
    <t>Oak Challenge Awards</t>
  </si>
  <si>
    <t>Please note new prices from 9/12/24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</si>
</sst>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3302BE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rgb="FF3302BE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u/>
      <sz val="10"/>
      <color theme="10"/>
      <name val="Calibri"/>
      <family val="2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5" fillId="0" borderId="0" xfId="0" applyFont="1"/>
    <xf numFmtId="0" fontId="7" fillId="0" borderId="2" xfId="0" applyFont="1" applyBorder="1"/>
    <xf numFmtId="164" fontId="7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14" fontId="7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2" xfId="0" applyFont="1" applyBorder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7" fillId="2" borderId="2" xfId="0" applyFont="1" applyFill="1" applyBorder="1"/>
    <xf numFmtId="0" fontId="8" fillId="0" borderId="0" xfId="0" applyFont="1"/>
    <xf numFmtId="0" fontId="9" fillId="0" borderId="0" xfId="0" applyFont="1"/>
    <xf numFmtId="0" fontId="11" fillId="0" borderId="0" xfId="1" applyFont="1" applyAlignment="1" applyProtection="1"/>
    <xf numFmtId="0" fontId="12" fillId="0" borderId="0" xfId="0" applyFont="1"/>
    <xf numFmtId="0" fontId="13" fillId="0" borderId="1" xfId="0" applyFont="1" applyBorder="1"/>
    <xf numFmtId="0" fontId="7" fillId="3" borderId="5" xfId="0" applyFont="1" applyFill="1" applyBorder="1"/>
    <xf numFmtId="0" fontId="7" fillId="3" borderId="2" xfId="0" applyFont="1" applyFill="1" applyBorder="1"/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14" fillId="0" borderId="1" xfId="1" applyFont="1" applyFill="1" applyBorder="1" applyAlignment="1" applyProtection="1"/>
    <xf numFmtId="0" fontId="15" fillId="0" borderId="0" xfId="1" applyFont="1" applyFill="1" applyBorder="1" applyAlignment="1" applyProtection="1"/>
    <xf numFmtId="0" fontId="15" fillId="0" borderId="0" xfId="1" applyFont="1" applyBorder="1" applyAlignment="1" applyProtection="1"/>
    <xf numFmtId="0" fontId="2" fillId="0" borderId="1" xfId="0" applyFont="1" applyBorder="1" applyProtection="1">
      <protection locked="0"/>
    </xf>
    <xf numFmtId="0" fontId="16" fillId="0" borderId="0" xfId="0" applyFont="1"/>
    <xf numFmtId="0" fontId="10" fillId="0" borderId="2" xfId="0" applyFont="1" applyBorder="1"/>
    <xf numFmtId="0" fontId="7" fillId="0" borderId="0" xfId="0" applyFont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7" xfId="0" applyFont="1" applyBorder="1"/>
    <xf numFmtId="164" fontId="7" fillId="0" borderId="7" xfId="0" applyNumberFormat="1" applyFont="1" applyBorder="1"/>
    <xf numFmtId="0" fontId="7" fillId="0" borderId="3" xfId="0" applyFont="1" applyBorder="1"/>
    <xf numFmtId="0" fontId="7" fillId="0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shcliffebadge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showZeros="0" tabSelected="1" workbookViewId="0">
      <selection activeCell="M14" sqref="M14"/>
    </sheetView>
  </sheetViews>
  <sheetFormatPr defaultRowHeight="15.75" x14ac:dyDescent="0.25"/>
  <cols>
    <col min="1" max="1" width="36.28515625" style="3" bestFit="1" customWidth="1"/>
    <col min="2" max="2" width="13.140625" style="3" customWidth="1"/>
    <col min="3" max="3" width="11.85546875" style="3" customWidth="1"/>
    <col min="4" max="4" width="16.7109375" style="3" customWidth="1"/>
    <col min="5" max="16384" width="9.140625" style="3"/>
  </cols>
  <sheetData>
    <row r="1" spans="1:5" ht="23.25" x14ac:dyDescent="0.35">
      <c r="A1" s="4" t="s">
        <v>75</v>
      </c>
    </row>
    <row r="2" spans="1:5" ht="18.75" x14ac:dyDescent="0.3">
      <c r="A2" s="8" t="s">
        <v>56</v>
      </c>
      <c r="B2" s="8"/>
      <c r="C2" s="8"/>
      <c r="D2" s="8"/>
      <c r="E2" s="8"/>
    </row>
    <row r="3" spans="1:5" ht="18.75" x14ac:dyDescent="0.3">
      <c r="A3" s="16" t="s">
        <v>141</v>
      </c>
      <c r="B3" s="8"/>
      <c r="C3" s="8"/>
      <c r="D3" s="8"/>
      <c r="E3" s="8"/>
    </row>
    <row r="4" spans="1:5" ht="18.75" x14ac:dyDescent="0.3">
      <c r="A4" s="17" t="s">
        <v>60</v>
      </c>
      <c r="B4" s="8"/>
      <c r="C4" s="8"/>
      <c r="D4" s="8"/>
      <c r="E4" s="8"/>
    </row>
    <row r="5" spans="1:5" ht="18.75" x14ac:dyDescent="0.3">
      <c r="A5" s="9" t="s">
        <v>48</v>
      </c>
      <c r="B5" s="8"/>
      <c r="C5" s="9" t="s">
        <v>51</v>
      </c>
      <c r="D5" s="8" t="s">
        <v>61</v>
      </c>
      <c r="E5" s="8"/>
    </row>
    <row r="6" spans="1:5" ht="18.75" x14ac:dyDescent="0.3">
      <c r="A6" s="8" t="s">
        <v>49</v>
      </c>
      <c r="B6" s="8"/>
      <c r="C6" s="8"/>
      <c r="D6" s="8" t="s">
        <v>62</v>
      </c>
      <c r="E6" s="8"/>
    </row>
    <row r="7" spans="1:5" ht="18.75" x14ac:dyDescent="0.3">
      <c r="A7" s="9" t="s">
        <v>138</v>
      </c>
      <c r="B7" s="8"/>
      <c r="C7" s="8"/>
      <c r="D7" s="8" t="s">
        <v>63</v>
      </c>
      <c r="E7" s="8"/>
    </row>
    <row r="8" spans="1:5" ht="18.75" x14ac:dyDescent="0.3">
      <c r="A8" s="8" t="s">
        <v>49</v>
      </c>
      <c r="B8" s="8"/>
      <c r="C8" s="8"/>
      <c r="D8" s="8" t="s">
        <v>64</v>
      </c>
      <c r="E8" s="8"/>
    </row>
    <row r="9" spans="1:5" ht="18.75" x14ac:dyDescent="0.3">
      <c r="A9" s="8" t="s">
        <v>139</v>
      </c>
      <c r="B9" s="8"/>
      <c r="C9" s="8"/>
      <c r="D9" s="8" t="s">
        <v>52</v>
      </c>
      <c r="E9" s="8"/>
    </row>
    <row r="10" spans="1:5" ht="18.75" x14ac:dyDescent="0.3">
      <c r="A10" s="10" t="s">
        <v>140</v>
      </c>
      <c r="B10" s="8"/>
      <c r="C10" s="8"/>
      <c r="D10" s="8" t="s">
        <v>65</v>
      </c>
      <c r="E10" s="8"/>
    </row>
    <row r="11" spans="1:5" ht="21" x14ac:dyDescent="0.35">
      <c r="A11" s="30" t="s">
        <v>50</v>
      </c>
      <c r="B11" s="8"/>
      <c r="C11" s="9" t="s">
        <v>53</v>
      </c>
      <c r="D11" s="8" t="s">
        <v>66</v>
      </c>
      <c r="E11" s="8"/>
    </row>
    <row r="12" spans="1:5" ht="18.75" x14ac:dyDescent="0.3">
      <c r="A12" s="11" t="str">
        <f ca="1">"Date: " &amp; TEXT(TODAY(),"dd/mm/yy")</f>
        <v>Date: 08/12/24</v>
      </c>
      <c r="B12" s="8"/>
      <c r="C12" s="9" t="s">
        <v>54</v>
      </c>
      <c r="D12" s="18" t="s">
        <v>67</v>
      </c>
      <c r="E12" s="8"/>
    </row>
    <row r="13" spans="1:5" ht="16.5" thickBot="1" x14ac:dyDescent="0.3"/>
    <row r="14" spans="1:5" ht="21.75" thickBot="1" x14ac:dyDescent="0.4">
      <c r="A14" s="33" t="s">
        <v>76</v>
      </c>
      <c r="B14" s="34"/>
      <c r="C14" s="34"/>
      <c r="D14" s="35"/>
    </row>
    <row r="15" spans="1:5" ht="19.5" thickBot="1" x14ac:dyDescent="0.35">
      <c r="A15" s="31" t="s">
        <v>143</v>
      </c>
      <c r="B15" s="7" t="s">
        <v>42</v>
      </c>
      <c r="C15" s="7" t="s">
        <v>43</v>
      </c>
      <c r="D15" s="7" t="s">
        <v>44</v>
      </c>
    </row>
    <row r="16" spans="1:5" ht="19.5" thickBot="1" x14ac:dyDescent="0.35">
      <c r="A16" s="5" t="s">
        <v>68</v>
      </c>
      <c r="B16" s="5"/>
      <c r="C16" s="6">
        <v>0.9</v>
      </c>
      <c r="D16" s="6">
        <f>B16*C16</f>
        <v>0</v>
      </c>
    </row>
    <row r="17" spans="1:6" ht="19.5" thickBot="1" x14ac:dyDescent="0.35">
      <c r="A17" s="5" t="s">
        <v>45</v>
      </c>
      <c r="B17" s="5"/>
      <c r="C17" s="6">
        <v>1</v>
      </c>
      <c r="D17" s="6">
        <f t="shared" ref="D17:D28" si="0">B17*C17</f>
        <v>0</v>
      </c>
    </row>
    <row r="18" spans="1:6" ht="19.5" thickBot="1" x14ac:dyDescent="0.35">
      <c r="A18" s="5" t="s">
        <v>77</v>
      </c>
      <c r="B18" s="15">
        <f>SUM(Activity_1)</f>
        <v>0</v>
      </c>
      <c r="C18" s="6">
        <v>0.9</v>
      </c>
      <c r="D18" s="6">
        <f t="shared" si="0"/>
        <v>0</v>
      </c>
    </row>
    <row r="19" spans="1:6" ht="19.5" thickBot="1" x14ac:dyDescent="0.35">
      <c r="A19" s="5" t="s">
        <v>78</v>
      </c>
      <c r="B19" s="15">
        <f>SUM('Badge Details'!E17:E24)</f>
        <v>0</v>
      </c>
      <c r="C19" s="6">
        <v>0.9</v>
      </c>
      <c r="D19" s="6">
        <f t="shared" si="0"/>
        <v>0</v>
      </c>
    </row>
    <row r="20" spans="1:6" ht="19.5" thickBot="1" x14ac:dyDescent="0.35">
      <c r="A20" s="5" t="s">
        <v>41</v>
      </c>
      <c r="B20" s="22">
        <f>SUM('Badge Details'!H2:H47)</f>
        <v>0</v>
      </c>
      <c r="C20" s="6">
        <v>0.9</v>
      </c>
      <c r="D20" s="6">
        <f t="shared" si="0"/>
        <v>0</v>
      </c>
    </row>
    <row r="21" spans="1:6" ht="19.5" thickBot="1" x14ac:dyDescent="0.35">
      <c r="A21" s="5" t="s">
        <v>79</v>
      </c>
      <c r="B21" s="15">
        <f>SUM('Badge Details'!E6:E8)</f>
        <v>0</v>
      </c>
      <c r="C21" s="6">
        <v>0.9</v>
      </c>
      <c r="D21" s="6">
        <f t="shared" si="0"/>
        <v>0</v>
      </c>
    </row>
    <row r="22" spans="1:6" ht="19.5" thickBot="1" x14ac:dyDescent="0.35">
      <c r="A22" s="5" t="s">
        <v>80</v>
      </c>
      <c r="B22" s="15">
        <f>SUM('Badge Details'!E2:E3)</f>
        <v>0</v>
      </c>
      <c r="C22" s="6">
        <v>0.9</v>
      </c>
      <c r="D22" s="6">
        <f t="shared" si="0"/>
        <v>0</v>
      </c>
    </row>
    <row r="23" spans="1:6" ht="19.5" thickBot="1" x14ac:dyDescent="0.35">
      <c r="A23" s="5" t="s">
        <v>81</v>
      </c>
      <c r="B23" s="5"/>
      <c r="C23" s="6">
        <v>0.9</v>
      </c>
      <c r="D23" s="6">
        <f t="shared" si="0"/>
        <v>0</v>
      </c>
    </row>
    <row r="24" spans="1:6" ht="19.5" thickBot="1" x14ac:dyDescent="0.35">
      <c r="A24" s="5" t="s">
        <v>82</v>
      </c>
      <c r="B24" s="15">
        <f>SUM('Badge Details'!E27:E29)</f>
        <v>0</v>
      </c>
      <c r="C24" s="6">
        <v>1</v>
      </c>
      <c r="D24" s="6">
        <f t="shared" si="0"/>
        <v>0</v>
      </c>
    </row>
    <row r="25" spans="1:6" ht="19.5" thickBot="1" x14ac:dyDescent="0.35">
      <c r="A25" s="5" t="s">
        <v>83</v>
      </c>
      <c r="B25" s="22">
        <f>SUM('Badge Details'!E6:E8)</f>
        <v>0</v>
      </c>
      <c r="C25" s="6">
        <v>0.9</v>
      </c>
      <c r="D25" s="6">
        <f t="shared" si="0"/>
        <v>0</v>
      </c>
    </row>
    <row r="26" spans="1:6" ht="19.5" thickBot="1" x14ac:dyDescent="0.35">
      <c r="A26" s="5" t="s">
        <v>137</v>
      </c>
      <c r="B26" s="5"/>
      <c r="C26" s="6">
        <v>20</v>
      </c>
      <c r="D26" s="6">
        <f t="shared" si="0"/>
        <v>0</v>
      </c>
    </row>
    <row r="27" spans="1:6" ht="19.5" thickBot="1" x14ac:dyDescent="0.35">
      <c r="A27" s="5" t="s">
        <v>70</v>
      </c>
      <c r="B27" s="21">
        <f>SUM('Badge Details'!E11:E14)</f>
        <v>0</v>
      </c>
      <c r="C27" s="6">
        <v>0.9</v>
      </c>
      <c r="D27" s="6">
        <f t="shared" si="0"/>
        <v>0</v>
      </c>
    </row>
    <row r="28" spans="1:6" ht="19.5" thickBot="1" x14ac:dyDescent="0.35">
      <c r="A28" s="38" t="s">
        <v>142</v>
      </c>
      <c r="B28" s="39"/>
      <c r="C28" s="6">
        <v>1</v>
      </c>
      <c r="D28" s="6">
        <f t="shared" si="0"/>
        <v>0</v>
      </c>
    </row>
    <row r="29" spans="1:6" ht="19.5" thickBot="1" x14ac:dyDescent="0.35">
      <c r="A29" s="19" t="s">
        <v>69</v>
      </c>
      <c r="B29" s="8"/>
      <c r="C29" s="36" t="s">
        <v>46</v>
      </c>
      <c r="D29" s="37">
        <f>SUM(D16:D28)</f>
        <v>0</v>
      </c>
      <c r="E29" s="8"/>
      <c r="F29" s="8"/>
    </row>
    <row r="30" spans="1:6" ht="19.5" thickBot="1" x14ac:dyDescent="0.35">
      <c r="A30" s="8"/>
      <c r="B30" s="8"/>
      <c r="C30" s="12" t="s">
        <v>47</v>
      </c>
      <c r="D30" s="6">
        <f>ROUNDUP(SUM(Badges)/100,0)*Postage</f>
        <v>0</v>
      </c>
      <c r="E30" s="8"/>
      <c r="F30" s="8"/>
    </row>
    <row r="31" spans="1:6" ht="19.5" thickBot="1" x14ac:dyDescent="0.35">
      <c r="A31" s="8"/>
      <c r="B31" s="8"/>
      <c r="C31" s="12" t="s">
        <v>46</v>
      </c>
      <c r="D31" s="6">
        <f>D29+D30</f>
        <v>0</v>
      </c>
      <c r="E31" s="8"/>
      <c r="F31" s="8"/>
    </row>
    <row r="32" spans="1:6" ht="18.75" x14ac:dyDescent="0.3">
      <c r="A32" s="8"/>
      <c r="B32" s="8"/>
      <c r="C32" s="8"/>
      <c r="D32" s="14" t="s">
        <v>58</v>
      </c>
      <c r="E32" s="13">
        <v>1.5</v>
      </c>
      <c r="F32" s="8"/>
    </row>
    <row r="33" spans="1:6" ht="18.75" x14ac:dyDescent="0.3">
      <c r="B33" s="8"/>
      <c r="F33" s="8"/>
    </row>
    <row r="34" spans="1:6" ht="18.75" x14ac:dyDescent="0.3">
      <c r="A34" s="32" t="s">
        <v>84</v>
      </c>
      <c r="B34" s="8"/>
      <c r="C34" s="8"/>
      <c r="D34" s="8"/>
      <c r="E34" s="8"/>
      <c r="F34" s="8"/>
    </row>
    <row r="35" spans="1:6" ht="18.75" x14ac:dyDescent="0.3">
      <c r="A35" s="32" t="s">
        <v>55</v>
      </c>
      <c r="B35" s="8"/>
      <c r="C35" s="8"/>
      <c r="D35" s="8"/>
      <c r="E35" s="8"/>
      <c r="F35" s="8"/>
    </row>
    <row r="36" spans="1:6" ht="18.75" x14ac:dyDescent="0.3">
      <c r="A36" s="32" t="s">
        <v>59</v>
      </c>
      <c r="B36" s="8"/>
      <c r="C36" s="8"/>
      <c r="D36" s="8"/>
      <c r="E36" s="8"/>
      <c r="F36" s="8"/>
    </row>
    <row r="37" spans="1:6" ht="18.75" x14ac:dyDescent="0.3">
      <c r="A37" s="8"/>
      <c r="B37" s="8"/>
      <c r="C37" s="8"/>
      <c r="D37" s="8"/>
      <c r="E37" s="8"/>
      <c r="F37" s="8"/>
    </row>
    <row r="38" spans="1:6" ht="18.75" x14ac:dyDescent="0.3">
      <c r="A38" s="8"/>
      <c r="B38" s="8"/>
      <c r="C38" s="8"/>
      <c r="D38" s="8"/>
      <c r="E38" s="8"/>
      <c r="F38" s="8"/>
    </row>
    <row r="39" spans="1:6" ht="18.75" x14ac:dyDescent="0.3">
      <c r="A39" s="8"/>
      <c r="B39" s="8"/>
      <c r="C39" s="8"/>
      <c r="D39" s="8"/>
      <c r="E39" s="8"/>
      <c r="F39" s="8"/>
    </row>
    <row r="40" spans="1:6" ht="18.75" x14ac:dyDescent="0.3">
      <c r="A40" s="8"/>
      <c r="B40" s="8"/>
      <c r="C40" s="8"/>
      <c r="D40" s="8"/>
      <c r="E40" s="8"/>
      <c r="F40" s="8"/>
    </row>
    <row r="41" spans="1:6" ht="18.75" x14ac:dyDescent="0.3">
      <c r="A41" s="8"/>
      <c r="B41" s="8"/>
      <c r="C41" s="8"/>
      <c r="D41" s="8"/>
      <c r="E41" s="8"/>
      <c r="F41" s="8"/>
    </row>
    <row r="42" spans="1:6" ht="18.75" x14ac:dyDescent="0.3">
      <c r="A42" s="8"/>
      <c r="B42" s="8"/>
      <c r="C42" s="8"/>
      <c r="D42" s="8"/>
      <c r="E42" s="8"/>
      <c r="F42" s="8"/>
    </row>
  </sheetData>
  <mergeCells count="1">
    <mergeCell ref="A14:D14"/>
  </mergeCells>
  <hyperlinks>
    <hyperlink ref="D12" r:id="rId1" xr:uid="{AE74F8B7-5C00-4B5A-BD37-292D99CC7432}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workbookViewId="0">
      <selection activeCell="D35" sqref="D35"/>
    </sheetView>
  </sheetViews>
  <sheetFormatPr defaultRowHeight="12.75" x14ac:dyDescent="0.2"/>
  <cols>
    <col min="1" max="1" width="20.5703125" style="1" bestFit="1" customWidth="1"/>
    <col min="2" max="2" width="3.7109375" style="1" bestFit="1" customWidth="1"/>
    <col min="3" max="3" width="6.5703125" style="1" customWidth="1"/>
    <col min="4" max="4" width="20.7109375" style="1" bestFit="1" customWidth="1"/>
    <col min="5" max="5" width="3.7109375" style="1" bestFit="1" customWidth="1"/>
    <col min="6" max="6" width="1.7109375" style="1" customWidth="1"/>
    <col min="7" max="7" width="21.5703125" style="1" bestFit="1" customWidth="1"/>
    <col min="8" max="8" width="6.7109375" style="1" customWidth="1"/>
    <col min="9" max="9" width="1.7109375" style="1" customWidth="1"/>
    <col min="10" max="10" width="11.85546875" style="1" bestFit="1" customWidth="1"/>
    <col min="11" max="11" width="3.7109375" style="1" bestFit="1" customWidth="1"/>
    <col min="12" max="16384" width="9.140625" style="1"/>
  </cols>
  <sheetData>
    <row r="1" spans="1:8" x14ac:dyDescent="0.2">
      <c r="A1" s="20" t="s">
        <v>7</v>
      </c>
      <c r="B1" s="20" t="s">
        <v>8</v>
      </c>
      <c r="C1" s="25"/>
      <c r="D1" s="20" t="s">
        <v>90</v>
      </c>
      <c r="E1" s="20" t="s">
        <v>8</v>
      </c>
      <c r="G1" s="20" t="s">
        <v>41</v>
      </c>
      <c r="H1" s="20" t="s">
        <v>8</v>
      </c>
    </row>
    <row r="2" spans="1:8" x14ac:dyDescent="0.2">
      <c r="A2" s="2" t="s">
        <v>93</v>
      </c>
      <c r="B2" s="2"/>
      <c r="C2" s="25"/>
      <c r="D2" s="2" t="s">
        <v>85</v>
      </c>
      <c r="E2" s="2"/>
      <c r="G2" s="2" t="s">
        <v>9</v>
      </c>
      <c r="H2" s="2"/>
    </row>
    <row r="3" spans="1:8" x14ac:dyDescent="0.2">
      <c r="A3" s="2" t="s">
        <v>94</v>
      </c>
      <c r="B3" s="2"/>
      <c r="C3" s="25"/>
      <c r="D3" s="2" t="s">
        <v>86</v>
      </c>
      <c r="E3" s="2"/>
      <c r="G3" s="2" t="s">
        <v>10</v>
      </c>
      <c r="H3" s="2"/>
    </row>
    <row r="4" spans="1:8" x14ac:dyDescent="0.2">
      <c r="A4" s="2" t="s">
        <v>0</v>
      </c>
      <c r="B4" s="2"/>
      <c r="C4" s="25"/>
      <c r="G4" s="2" t="s">
        <v>11</v>
      </c>
      <c r="H4" s="2"/>
    </row>
    <row r="5" spans="1:8" x14ac:dyDescent="0.2">
      <c r="A5" s="2" t="s">
        <v>95</v>
      </c>
      <c r="B5" s="2"/>
      <c r="C5" s="25"/>
      <c r="D5" s="20" t="s">
        <v>92</v>
      </c>
      <c r="E5" s="20" t="s">
        <v>8</v>
      </c>
      <c r="G5" s="2" t="s">
        <v>12</v>
      </c>
      <c r="H5" s="2"/>
    </row>
    <row r="6" spans="1:8" x14ac:dyDescent="0.2">
      <c r="A6" s="2" t="s">
        <v>1</v>
      </c>
      <c r="B6" s="2"/>
      <c r="C6" s="25"/>
      <c r="D6" s="2" t="s">
        <v>87</v>
      </c>
      <c r="E6" s="2"/>
      <c r="G6" s="2" t="s">
        <v>13</v>
      </c>
      <c r="H6" s="2"/>
    </row>
    <row r="7" spans="1:8" x14ac:dyDescent="0.2">
      <c r="A7" s="2" t="s">
        <v>2</v>
      </c>
      <c r="B7" s="2"/>
      <c r="C7" s="25"/>
      <c r="D7" s="2" t="s">
        <v>88</v>
      </c>
      <c r="E7" s="2"/>
      <c r="G7" s="2" t="s">
        <v>14</v>
      </c>
      <c r="H7" s="2"/>
    </row>
    <row r="8" spans="1:8" x14ac:dyDescent="0.2">
      <c r="A8" s="2" t="s">
        <v>96</v>
      </c>
      <c r="B8" s="2"/>
      <c r="C8" s="25"/>
      <c r="D8" s="2" t="s">
        <v>89</v>
      </c>
      <c r="E8" s="2"/>
      <c r="G8" s="2" t="s">
        <v>110</v>
      </c>
      <c r="H8" s="2"/>
    </row>
    <row r="9" spans="1:8" x14ac:dyDescent="0.2">
      <c r="A9" s="2" t="s">
        <v>97</v>
      </c>
      <c r="B9" s="2"/>
      <c r="C9" s="25"/>
      <c r="G9" s="2" t="s">
        <v>15</v>
      </c>
      <c r="H9" s="2"/>
    </row>
    <row r="10" spans="1:8" x14ac:dyDescent="0.2">
      <c r="A10" s="2" t="s">
        <v>98</v>
      </c>
      <c r="B10" s="2"/>
      <c r="C10" s="25"/>
      <c r="D10" s="20" t="s">
        <v>91</v>
      </c>
      <c r="E10" s="20" t="s">
        <v>8</v>
      </c>
      <c r="G10" s="2" t="s">
        <v>16</v>
      </c>
      <c r="H10" s="2"/>
    </row>
    <row r="11" spans="1:8" x14ac:dyDescent="0.2">
      <c r="A11" s="2" t="s">
        <v>99</v>
      </c>
      <c r="B11" s="2"/>
      <c r="C11" s="25"/>
      <c r="D11" s="2" t="s">
        <v>71</v>
      </c>
      <c r="E11" s="2"/>
      <c r="G11" s="2" t="s">
        <v>111</v>
      </c>
      <c r="H11" s="2"/>
    </row>
    <row r="12" spans="1:8" x14ac:dyDescent="0.2">
      <c r="A12" s="2" t="s">
        <v>57</v>
      </c>
      <c r="B12" s="2"/>
      <c r="C12" s="25"/>
      <c r="D12" s="2" t="s">
        <v>72</v>
      </c>
      <c r="E12" s="2"/>
      <c r="G12" s="2" t="s">
        <v>17</v>
      </c>
      <c r="H12" s="2"/>
    </row>
    <row r="13" spans="1:8" x14ac:dyDescent="0.2">
      <c r="A13" s="2" t="s">
        <v>100</v>
      </c>
      <c r="B13" s="2"/>
      <c r="C13" s="25"/>
      <c r="D13" s="2" t="s">
        <v>73</v>
      </c>
      <c r="E13" s="2"/>
      <c r="G13" s="2" t="s">
        <v>18</v>
      </c>
      <c r="H13" s="2"/>
    </row>
    <row r="14" spans="1:8" x14ac:dyDescent="0.2">
      <c r="A14" s="2" t="s">
        <v>101</v>
      </c>
      <c r="B14" s="2"/>
      <c r="C14" s="25"/>
      <c r="D14" s="2" t="s">
        <v>74</v>
      </c>
      <c r="E14" s="2"/>
      <c r="G14" s="2" t="s">
        <v>19</v>
      </c>
      <c r="H14" s="2"/>
    </row>
    <row r="15" spans="1:8" x14ac:dyDescent="0.2">
      <c r="A15" s="2" t="s">
        <v>3</v>
      </c>
      <c r="B15" s="2"/>
      <c r="C15" s="25"/>
      <c r="G15" s="2" t="s">
        <v>20</v>
      </c>
      <c r="H15" s="2"/>
    </row>
    <row r="16" spans="1:8" x14ac:dyDescent="0.2">
      <c r="A16" s="2" t="s">
        <v>102</v>
      </c>
      <c r="B16" s="2"/>
      <c r="C16" s="25"/>
      <c r="D16" s="20" t="s">
        <v>124</v>
      </c>
      <c r="E16" s="20" t="s">
        <v>8</v>
      </c>
      <c r="G16" s="2" t="s">
        <v>21</v>
      </c>
      <c r="H16" s="2"/>
    </row>
    <row r="17" spans="1:8" x14ac:dyDescent="0.2">
      <c r="A17" s="2" t="s">
        <v>103</v>
      </c>
      <c r="B17" s="2"/>
      <c r="C17" s="25"/>
      <c r="D17" s="2" t="s">
        <v>125</v>
      </c>
      <c r="E17" s="29"/>
      <c r="G17" s="2" t="s">
        <v>22</v>
      </c>
      <c r="H17" s="2"/>
    </row>
    <row r="18" spans="1:8" x14ac:dyDescent="0.2">
      <c r="A18" s="2" t="s">
        <v>4</v>
      </c>
      <c r="B18" s="2"/>
      <c r="C18" s="25"/>
      <c r="D18" s="2" t="s">
        <v>126</v>
      </c>
      <c r="E18" s="29"/>
      <c r="G18" s="2" t="s">
        <v>23</v>
      </c>
      <c r="H18" s="2"/>
    </row>
    <row r="19" spans="1:8" x14ac:dyDescent="0.2">
      <c r="A19" s="2" t="s">
        <v>104</v>
      </c>
      <c r="B19" s="2"/>
      <c r="C19" s="25"/>
      <c r="D19" s="2" t="s">
        <v>127</v>
      </c>
      <c r="E19" s="29"/>
      <c r="G19" s="2" t="s">
        <v>24</v>
      </c>
      <c r="H19" s="2"/>
    </row>
    <row r="20" spans="1:8" x14ac:dyDescent="0.2">
      <c r="A20" s="2" t="s">
        <v>105</v>
      </c>
      <c r="B20" s="2"/>
      <c r="C20" s="25"/>
      <c r="D20" s="2" t="s">
        <v>128</v>
      </c>
      <c r="E20" s="29"/>
      <c r="G20" s="2" t="s">
        <v>25</v>
      </c>
      <c r="H20" s="2"/>
    </row>
    <row r="21" spans="1:8" x14ac:dyDescent="0.2">
      <c r="A21" s="2" t="s">
        <v>5</v>
      </c>
      <c r="B21" s="2"/>
      <c r="C21" s="25"/>
      <c r="D21" s="2" t="s">
        <v>129</v>
      </c>
      <c r="E21" s="29"/>
      <c r="G21" s="2" t="s">
        <v>112</v>
      </c>
      <c r="H21" s="2"/>
    </row>
    <row r="22" spans="1:8" x14ac:dyDescent="0.2">
      <c r="A22" s="2" t="s">
        <v>106</v>
      </c>
      <c r="B22" s="2"/>
      <c r="C22" s="25"/>
      <c r="D22" s="2" t="s">
        <v>130</v>
      </c>
      <c r="E22" s="29"/>
      <c r="G22" s="2" t="s">
        <v>113</v>
      </c>
      <c r="H22" s="2"/>
    </row>
    <row r="23" spans="1:8" x14ac:dyDescent="0.2">
      <c r="A23" s="2" t="s">
        <v>107</v>
      </c>
      <c r="B23" s="2"/>
      <c r="C23" s="25"/>
      <c r="D23" s="2" t="s">
        <v>131</v>
      </c>
      <c r="E23" s="29"/>
      <c r="G23" s="2" t="s">
        <v>114</v>
      </c>
      <c r="H23" s="2"/>
    </row>
    <row r="24" spans="1:8" x14ac:dyDescent="0.2">
      <c r="A24" s="2" t="s">
        <v>6</v>
      </c>
      <c r="B24" s="2"/>
      <c r="C24" s="25"/>
      <c r="D24" s="2" t="s">
        <v>132</v>
      </c>
      <c r="E24" s="29"/>
      <c r="G24" s="2" t="s">
        <v>26</v>
      </c>
      <c r="H24" s="2"/>
    </row>
    <row r="25" spans="1:8" x14ac:dyDescent="0.2">
      <c r="A25" s="2" t="s">
        <v>108</v>
      </c>
      <c r="B25" s="2"/>
      <c r="C25" s="25"/>
      <c r="G25" s="2" t="s">
        <v>27</v>
      </c>
      <c r="H25" s="2"/>
    </row>
    <row r="26" spans="1:8" x14ac:dyDescent="0.2">
      <c r="A26" s="2" t="s">
        <v>109</v>
      </c>
      <c r="B26" s="2"/>
      <c r="C26" s="25"/>
      <c r="D26" s="20" t="s">
        <v>133</v>
      </c>
      <c r="E26" s="20" t="s">
        <v>8</v>
      </c>
      <c r="G26" s="2" t="s">
        <v>115</v>
      </c>
      <c r="H26" s="2"/>
    </row>
    <row r="27" spans="1:8" x14ac:dyDescent="0.2">
      <c r="D27" s="2" t="s">
        <v>134</v>
      </c>
      <c r="E27" s="2"/>
      <c r="G27" s="2" t="s">
        <v>28</v>
      </c>
      <c r="H27" s="2"/>
    </row>
    <row r="28" spans="1:8" x14ac:dyDescent="0.2">
      <c r="D28" s="2" t="s">
        <v>135</v>
      </c>
      <c r="E28" s="2"/>
      <c r="G28" s="2" t="s">
        <v>29</v>
      </c>
      <c r="H28" s="2"/>
    </row>
    <row r="29" spans="1:8" x14ac:dyDescent="0.2">
      <c r="D29" s="2" t="s">
        <v>136</v>
      </c>
      <c r="E29" s="2"/>
      <c r="G29" s="2" t="s">
        <v>30</v>
      </c>
      <c r="H29" s="2"/>
    </row>
    <row r="30" spans="1:8" x14ac:dyDescent="0.2">
      <c r="D30" s="23"/>
      <c r="E30" s="23"/>
      <c r="G30" s="2" t="s">
        <v>31</v>
      </c>
      <c r="H30" s="20"/>
    </row>
    <row r="31" spans="1:8" x14ac:dyDescent="0.2">
      <c r="D31" s="23"/>
      <c r="E31" s="23"/>
      <c r="G31" s="2" t="s">
        <v>32</v>
      </c>
      <c r="H31" s="20"/>
    </row>
    <row r="32" spans="1:8" x14ac:dyDescent="0.2">
      <c r="G32" s="2" t="s">
        <v>33</v>
      </c>
      <c r="H32" s="2"/>
    </row>
    <row r="33" spans="2:8" x14ac:dyDescent="0.2">
      <c r="G33" s="2" t="s">
        <v>34</v>
      </c>
      <c r="H33" s="2"/>
    </row>
    <row r="34" spans="2:8" x14ac:dyDescent="0.2">
      <c r="G34" s="2" t="s">
        <v>35</v>
      </c>
      <c r="H34" s="20"/>
    </row>
    <row r="35" spans="2:8" x14ac:dyDescent="0.2">
      <c r="G35" s="2" t="s">
        <v>36</v>
      </c>
      <c r="H35" s="2"/>
    </row>
    <row r="36" spans="2:8" x14ac:dyDescent="0.2">
      <c r="G36" s="2" t="s">
        <v>37</v>
      </c>
      <c r="H36" s="2"/>
    </row>
    <row r="37" spans="2:8" x14ac:dyDescent="0.2">
      <c r="G37" s="2" t="s">
        <v>38</v>
      </c>
      <c r="H37" s="2"/>
    </row>
    <row r="38" spans="2:8" x14ac:dyDescent="0.2">
      <c r="G38" s="2" t="s">
        <v>39</v>
      </c>
      <c r="H38" s="2"/>
    </row>
    <row r="39" spans="2:8" x14ac:dyDescent="0.2">
      <c r="G39" s="2" t="s">
        <v>40</v>
      </c>
      <c r="H39" s="2"/>
    </row>
    <row r="40" spans="2:8" x14ac:dyDescent="0.2">
      <c r="G40" s="26" t="s">
        <v>116</v>
      </c>
      <c r="H40" s="2"/>
    </row>
    <row r="41" spans="2:8" x14ac:dyDescent="0.2">
      <c r="G41" s="26" t="s">
        <v>117</v>
      </c>
      <c r="H41" s="2"/>
    </row>
    <row r="42" spans="2:8" x14ac:dyDescent="0.2">
      <c r="B42" s="24"/>
      <c r="G42" s="26" t="s">
        <v>118</v>
      </c>
      <c r="H42" s="2"/>
    </row>
    <row r="43" spans="2:8" x14ac:dyDescent="0.2">
      <c r="B43" s="24"/>
      <c r="G43" s="26" t="s">
        <v>119</v>
      </c>
      <c r="H43" s="2"/>
    </row>
    <row r="44" spans="2:8" x14ac:dyDescent="0.2">
      <c r="G44" s="26" t="s">
        <v>120</v>
      </c>
      <c r="H44" s="2"/>
    </row>
    <row r="45" spans="2:8" x14ac:dyDescent="0.2">
      <c r="G45" s="26" t="s">
        <v>121</v>
      </c>
      <c r="H45" s="2"/>
    </row>
    <row r="46" spans="2:8" x14ac:dyDescent="0.2">
      <c r="G46" s="26" t="s">
        <v>122</v>
      </c>
      <c r="H46" s="2"/>
    </row>
    <row r="47" spans="2:8" x14ac:dyDescent="0.2">
      <c r="G47" s="26" t="s">
        <v>123</v>
      </c>
      <c r="H47" s="2"/>
    </row>
    <row r="48" spans="2:8" x14ac:dyDescent="0.2">
      <c r="G48" s="27"/>
    </row>
    <row r="49" spans="7:7" x14ac:dyDescent="0.2">
      <c r="G49" s="28"/>
    </row>
    <row r="50" spans="7:7" x14ac:dyDescent="0.2">
      <c r="G50" s="28"/>
    </row>
    <row r="51" spans="7:7" x14ac:dyDescent="0.2">
      <c r="G51" s="28"/>
    </row>
    <row r="52" spans="7:7" x14ac:dyDescent="0.2">
      <c r="G52" s="28"/>
    </row>
    <row r="53" spans="7:7" x14ac:dyDescent="0.2">
      <c r="G53" s="28"/>
    </row>
    <row r="54" spans="7:7" x14ac:dyDescent="0.2">
      <c r="G54" s="28"/>
    </row>
    <row r="55" spans="7:7" x14ac:dyDescent="0.2">
      <c r="G55" s="28"/>
    </row>
  </sheetData>
  <sortState xmlns:xlrd2="http://schemas.microsoft.com/office/spreadsheetml/2017/richdata2" ref="D5:D12">
    <sortCondition ref="D2"/>
  </sortState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36135EEC29B8E343944240A63ACC8301" ma:contentTypeVersion="" ma:contentTypeDescription="" ma:contentTypeScope="" ma:versionID="fc29b653ba43028d3657d9dfb48ee69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ContentTypeId xmlns="http://schemas.microsoft.com/sharepoint/v3">0x0036135EEC29B8E343944240A63ACC8301</ContentTypeId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A259A4-25CE-40F0-BC48-648C06105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67E920A-9094-4FE9-870D-99BFA44683F5}">
  <ds:schemaRefs>
    <ds:schemaRef ds:uri="http://schemas.microsoft.com/office/2006/metadata/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Order Summary</vt:lpstr>
      <vt:lpstr>Badge Details</vt:lpstr>
      <vt:lpstr>Activity_1</vt:lpstr>
      <vt:lpstr>Badges</vt:lpstr>
      <vt:lpstr>Challenge</vt:lpstr>
      <vt:lpstr>Gold</vt:lpstr>
      <vt:lpstr>Group</vt:lpstr>
      <vt:lpstr>Participation</vt:lpstr>
      <vt:lpstr>Patrol</vt:lpstr>
      <vt:lpstr>Postage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Gadsby</dc:creator>
  <cp:lastModifiedBy>Katrina Thorley</cp:lastModifiedBy>
  <cp:lastPrinted>2010-07-09T10:09:01Z</cp:lastPrinted>
  <dcterms:created xsi:type="dcterms:W3CDTF">2010-06-28T17:16:32Z</dcterms:created>
  <dcterms:modified xsi:type="dcterms:W3CDTF">2024-12-08T11:42:33Z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cc161389-6c65-4fa8-8c19-c574bb469aea</vt:lpwstr>
  </property>
</Properties>
</file>