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couts\Badges\Template forms\"/>
    </mc:Choice>
  </mc:AlternateContent>
  <xr:revisionPtr revIDLastSave="0" documentId="8_{E7CE0844-A678-417A-9086-7CBE8FF4F4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rder Summary" sheetId="1" r:id="rId1"/>
    <sheet name="Badge Details" sheetId="2" r:id="rId2"/>
  </sheets>
  <definedNames>
    <definedName name="Activity">'Badge Details'!$B$2:$B$23</definedName>
    <definedName name="Badges">'Order Summary'!$B$16:$B$28</definedName>
    <definedName name="Challenge">'Badge Details'!$E$6:$E$11</definedName>
    <definedName name="Moving_On">'Badge Details'!$E$2:$E$3</definedName>
    <definedName name="Participation">'Badge Details'!$E$14:$E$21</definedName>
    <definedName name="Postage">'Order Summary'!$E$33</definedName>
    <definedName name="Staged_Activity">'Badge Details'!$H$2:$H$48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1" l="1"/>
  <c r="B26" i="1"/>
  <c r="B24" i="1"/>
  <c r="B23" i="1"/>
  <c r="B22" i="1"/>
  <c r="B20" i="1"/>
  <c r="B19" i="1"/>
  <c r="D24" i="1" l="1"/>
  <c r="D20" i="1"/>
  <c r="D19" i="1"/>
  <c r="A12" i="1"/>
  <c r="D17" i="1"/>
  <c r="D21" i="1"/>
  <c r="D25" i="1"/>
  <c r="D26" i="1"/>
  <c r="D27" i="1"/>
  <c r="D16" i="1"/>
  <c r="D23" i="1" l="1"/>
  <c r="D30" i="1"/>
  <c r="D22" i="1"/>
  <c r="D29" i="1" s="1"/>
  <c r="B29" i="1"/>
  <c r="D31" i="1" l="1"/>
</calcChain>
</file>

<file path=xl/sharedStrings.xml><?xml version="1.0" encoding="utf-8"?>
<sst xmlns="http://schemas.openxmlformats.org/spreadsheetml/2006/main" count="112" uniqueCount="103">
  <si>
    <t>Hobbies</t>
  </si>
  <si>
    <t>Activity Badges</t>
  </si>
  <si>
    <t>Qty</t>
  </si>
  <si>
    <t>Emergency Aid 1</t>
  </si>
  <si>
    <t>Hikes Away 1</t>
  </si>
  <si>
    <t>Musician 1</t>
  </si>
  <si>
    <t>Nights Away 1</t>
  </si>
  <si>
    <t>Swimmer 1</t>
  </si>
  <si>
    <t>Staged Activity Badges</t>
  </si>
  <si>
    <t>Challenge Awards</t>
  </si>
  <si>
    <t>Creative</t>
  </si>
  <si>
    <t>Moving On Awards</t>
  </si>
  <si>
    <t>Number</t>
  </si>
  <si>
    <t>Price</t>
  </si>
  <si>
    <t>Value</t>
  </si>
  <si>
    <t>County-District Badge</t>
  </si>
  <si>
    <t>Moving on Awards</t>
  </si>
  <si>
    <t>Staged Activities</t>
  </si>
  <si>
    <t>Total</t>
  </si>
  <si>
    <t>P&amp;P</t>
  </si>
  <si>
    <t>Cheques payable to:</t>
  </si>
  <si>
    <t>Rushcliffe District Badge Account</t>
  </si>
  <si>
    <t>Money with order please</t>
  </si>
  <si>
    <t>To:</t>
  </si>
  <si>
    <t>Nottingham</t>
  </si>
  <si>
    <t>Tel.:</t>
  </si>
  <si>
    <t>E-mail:</t>
  </si>
  <si>
    <t>Name:</t>
  </si>
  <si>
    <t>Charity No: 522469</t>
  </si>
  <si>
    <t>International</t>
  </si>
  <si>
    <t>Faith</t>
  </si>
  <si>
    <t>Postage for each 100 badges or part thereof =</t>
  </si>
  <si>
    <t>Address:</t>
  </si>
  <si>
    <t>Total number of badges ordered =</t>
  </si>
  <si>
    <t>Beavers To Cubs</t>
  </si>
  <si>
    <t>Experiment</t>
  </si>
  <si>
    <t>Explore</t>
  </si>
  <si>
    <t>Safety</t>
  </si>
  <si>
    <t>Chief Scout's Bronze Award</t>
  </si>
  <si>
    <t>Beavers</t>
  </si>
  <si>
    <t xml:space="preserve">Colony: </t>
  </si>
  <si>
    <t>Beaver Activity Badges</t>
  </si>
  <si>
    <t>Beaver Junior/Lodge Leader</t>
  </si>
  <si>
    <t>Builder</t>
  </si>
  <si>
    <t>Collector</t>
  </si>
  <si>
    <t>Communicator</t>
  </si>
  <si>
    <t>Cook</t>
  </si>
  <si>
    <t>Gardener</t>
  </si>
  <si>
    <t>Photographer</t>
  </si>
  <si>
    <t>Space</t>
  </si>
  <si>
    <t>Navigator 1</t>
  </si>
  <si>
    <t>rushcliffebadges@gmail.com</t>
  </si>
  <si>
    <t>Katrina Thorley</t>
  </si>
  <si>
    <t>Hillend</t>
  </si>
  <si>
    <t>167 Nottingham Road</t>
  </si>
  <si>
    <t>Gotham</t>
  </si>
  <si>
    <t>NG11 0HA</t>
  </si>
  <si>
    <t>07810 698226</t>
  </si>
  <si>
    <t>World Membership</t>
  </si>
  <si>
    <t>You Shape</t>
  </si>
  <si>
    <t>You Shape Central</t>
  </si>
  <si>
    <t>You Shape Plan</t>
  </si>
  <si>
    <t>You Shape Lead</t>
  </si>
  <si>
    <t>You Shape Represent</t>
  </si>
  <si>
    <t>You Shape badges</t>
  </si>
  <si>
    <t>Rushcliffe District Scout Council - BEAVERS</t>
  </si>
  <si>
    <t>NOTE: Grey cells are auto-calculated from Badge Sheet</t>
  </si>
  <si>
    <t>Joining in Awards</t>
  </si>
  <si>
    <t>Joining in 1</t>
  </si>
  <si>
    <t>Joining in 2</t>
  </si>
  <si>
    <t>Joining in 3</t>
  </si>
  <si>
    <t>Adventure Challenge</t>
  </si>
  <si>
    <t>My World Challenge</t>
  </si>
  <si>
    <t>Outdoor Challenge</t>
  </si>
  <si>
    <t>Personal Challenge</t>
  </si>
  <si>
    <t>Skills Challenge</t>
  </si>
  <si>
    <t>Teamwork Challenge</t>
  </si>
  <si>
    <t>Air activities 1</t>
  </si>
  <si>
    <t>Community Impact 1</t>
  </si>
  <si>
    <t>Digital Citizen 1</t>
  </si>
  <si>
    <t>Digital Maker 1</t>
  </si>
  <si>
    <t>Nautical Skills 1</t>
  </si>
  <si>
    <t>Paddle Sports 1</t>
  </si>
  <si>
    <t>Sailing 1</t>
  </si>
  <si>
    <t>Time on water1</t>
  </si>
  <si>
    <t>Snow Activities 1</t>
  </si>
  <si>
    <t>Animal friend</t>
  </si>
  <si>
    <t>Book reader</t>
  </si>
  <si>
    <t>Camp craft</t>
  </si>
  <si>
    <t xml:space="preserve">Cyclist </t>
  </si>
  <si>
    <t>Disability</t>
  </si>
  <si>
    <t>Global</t>
  </si>
  <si>
    <t>Health/fitness</t>
  </si>
  <si>
    <t>Money Skills</t>
  </si>
  <si>
    <t>Sport</t>
  </si>
  <si>
    <t>Save as a new file with your Group Name and email to rushcliffebadges@gmail.com</t>
  </si>
  <si>
    <t>Please enter required badges on Badge Details tab - greyed boxes on this tab will automatically update.</t>
  </si>
  <si>
    <t>BACS to:</t>
  </si>
  <si>
    <t>Sort Code - 54-21-47</t>
  </si>
  <si>
    <t>Account number: 29733898</t>
  </si>
  <si>
    <t>Name Tape Order Form (144)</t>
  </si>
  <si>
    <t>Please note new prices from 9/12/24</t>
  </si>
  <si>
    <t>Oak Challenge Awards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</si>
</sst>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sz val="14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4"/>
      <color rgb="FF3302BE"/>
      <name val="Calibri"/>
      <family val="2"/>
      <scheme val="minor"/>
    </font>
    <font>
      <u/>
      <sz val="11"/>
      <color rgb="FF3302BE"/>
      <name val="Calibri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1" xfId="0" applyFont="1" applyBorder="1"/>
    <xf numFmtId="164" fontId="7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7" fillId="0" borderId="0" xfId="0" applyFont="1"/>
    <xf numFmtId="0" fontId="4" fillId="0" borderId="0" xfId="0" applyFont="1"/>
    <xf numFmtId="14" fontId="4" fillId="0" borderId="0" xfId="0" applyNumberFormat="1" applyFont="1" applyAlignment="1">
      <alignment horizontal="left"/>
    </xf>
    <xf numFmtId="0" fontId="4" fillId="0" borderId="1" xfId="0" applyFont="1" applyBorder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1" applyFont="1" applyBorder="1" applyAlignment="1" applyProtection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2" borderId="1" xfId="0" applyFont="1" applyFill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3" fillId="0" borderId="0" xfId="0" applyFont="1"/>
    <xf numFmtId="0" fontId="14" fillId="0" borderId="0" xfId="1" applyFont="1" applyAlignment="1" applyProtection="1"/>
    <xf numFmtId="0" fontId="15" fillId="0" borderId="0" xfId="0" applyFont="1"/>
    <xf numFmtId="0" fontId="17" fillId="0" borderId="2" xfId="0" applyFont="1" applyBorder="1"/>
    <xf numFmtId="0" fontId="17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17" fillId="0" borderId="5" xfId="0" applyFont="1" applyBorder="1"/>
    <xf numFmtId="0" fontId="2" fillId="0" borderId="6" xfId="0" applyFont="1" applyBorder="1" applyAlignment="1">
      <alignment horizontal="left"/>
    </xf>
    <xf numFmtId="0" fontId="2" fillId="0" borderId="7" xfId="0" applyFont="1" applyBorder="1"/>
    <xf numFmtId="0" fontId="17" fillId="0" borderId="10" xfId="0" applyFont="1" applyBorder="1"/>
    <xf numFmtId="0" fontId="17" fillId="0" borderId="11" xfId="0" applyFont="1" applyBorder="1" applyAlignment="1">
      <alignment horizontal="center"/>
    </xf>
    <xf numFmtId="0" fontId="17" fillId="0" borderId="0" xfId="0" applyFont="1"/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0" xfId="0" applyFont="1"/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17" fillId="0" borderId="14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18" fillId="0" borderId="0" xfId="1" applyFont="1" applyBorder="1" applyAlignment="1" applyProtection="1"/>
    <xf numFmtId="0" fontId="17" fillId="0" borderId="15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164" fontId="7" fillId="3" borderId="1" xfId="0" applyNumberFormat="1" applyFont="1" applyFill="1" applyBorder="1"/>
    <xf numFmtId="0" fontId="12" fillId="0" borderId="1" xfId="0" applyFont="1" applyBorder="1"/>
    <xf numFmtId="0" fontId="19" fillId="0" borderId="0" xfId="0" applyFont="1"/>
    <xf numFmtId="0" fontId="7" fillId="0" borderId="1" xfId="0" applyFont="1" applyBorder="1" applyProtection="1">
      <protection locked="0"/>
    </xf>
    <xf numFmtId="0" fontId="6" fillId="0" borderId="1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3302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ushcliffebadges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showZeros="0" tabSelected="1" workbookViewId="0">
      <selection activeCell="I29" sqref="I29"/>
    </sheetView>
  </sheetViews>
  <sheetFormatPr defaultRowHeight="15.75" x14ac:dyDescent="0.25"/>
  <cols>
    <col min="1" max="1" width="36.28515625" style="1" bestFit="1" customWidth="1"/>
    <col min="2" max="2" width="13.140625" style="14" customWidth="1"/>
    <col min="3" max="3" width="11.85546875" style="1" customWidth="1"/>
    <col min="4" max="4" width="16.7109375" style="1" customWidth="1"/>
    <col min="5" max="16384" width="9.140625" style="1"/>
  </cols>
  <sheetData>
    <row r="1" spans="1:5" ht="23.25" x14ac:dyDescent="0.35">
      <c r="A1" s="2" t="s">
        <v>65</v>
      </c>
    </row>
    <row r="2" spans="1:5" ht="18.75" x14ac:dyDescent="0.3">
      <c r="A2" s="6" t="s">
        <v>28</v>
      </c>
      <c r="B2" s="15"/>
      <c r="C2" s="6"/>
      <c r="D2" s="6"/>
      <c r="E2" s="6"/>
    </row>
    <row r="3" spans="1:5" ht="18.75" x14ac:dyDescent="0.3">
      <c r="A3" s="23" t="s">
        <v>96</v>
      </c>
      <c r="B3" s="15"/>
      <c r="C3" s="6"/>
      <c r="D3" s="6"/>
      <c r="E3" s="6"/>
    </row>
    <row r="4" spans="1:5" s="25" customFormat="1" ht="18.75" x14ac:dyDescent="0.3">
      <c r="A4" s="26" t="s">
        <v>95</v>
      </c>
      <c r="B4" s="24"/>
      <c r="C4" s="23"/>
      <c r="D4" s="23"/>
      <c r="E4" s="23"/>
    </row>
    <row r="5" spans="1:5" ht="18.75" x14ac:dyDescent="0.3">
      <c r="A5" s="7" t="s">
        <v>20</v>
      </c>
      <c r="B5" s="15"/>
      <c r="C5" s="7" t="s">
        <v>23</v>
      </c>
      <c r="D5" s="6" t="s">
        <v>52</v>
      </c>
      <c r="E5" s="6"/>
    </row>
    <row r="6" spans="1:5" ht="18.75" x14ac:dyDescent="0.3">
      <c r="A6" s="6" t="s">
        <v>21</v>
      </c>
      <c r="B6" s="15"/>
      <c r="C6" s="6"/>
      <c r="D6" s="6" t="s">
        <v>53</v>
      </c>
      <c r="E6" s="6"/>
    </row>
    <row r="7" spans="1:5" ht="18.75" x14ac:dyDescent="0.3">
      <c r="A7" s="7" t="s">
        <v>97</v>
      </c>
      <c r="B7" s="15"/>
      <c r="C7" s="6"/>
      <c r="D7" s="6" t="s">
        <v>54</v>
      </c>
      <c r="E7" s="6"/>
    </row>
    <row r="8" spans="1:5" ht="18.75" x14ac:dyDescent="0.3">
      <c r="A8" s="6" t="s">
        <v>21</v>
      </c>
      <c r="B8" s="15"/>
      <c r="C8" s="6"/>
      <c r="D8" s="6" t="s">
        <v>55</v>
      </c>
      <c r="E8" s="6"/>
    </row>
    <row r="9" spans="1:5" ht="18.75" x14ac:dyDescent="0.3">
      <c r="A9" s="6" t="s">
        <v>98</v>
      </c>
      <c r="B9" s="15"/>
      <c r="C9" s="6"/>
      <c r="D9" s="6" t="s">
        <v>24</v>
      </c>
      <c r="E9" s="6"/>
    </row>
    <row r="10" spans="1:5" ht="18.75" x14ac:dyDescent="0.3">
      <c r="A10" s="6" t="s">
        <v>99</v>
      </c>
      <c r="B10" s="15"/>
      <c r="C10" s="6"/>
      <c r="D10" s="6" t="s">
        <v>56</v>
      </c>
      <c r="E10" s="6"/>
    </row>
    <row r="11" spans="1:5" ht="21" x14ac:dyDescent="0.35">
      <c r="A11" s="55" t="s">
        <v>22</v>
      </c>
      <c r="B11" s="15"/>
      <c r="C11" s="7" t="s">
        <v>25</v>
      </c>
      <c r="D11" s="6" t="s">
        <v>57</v>
      </c>
      <c r="E11" s="6"/>
    </row>
    <row r="12" spans="1:5" ht="18.75" x14ac:dyDescent="0.3">
      <c r="A12" s="8" t="str">
        <f ca="1">"Date: " &amp; TEXT(TODAY(),"dd/mm/yy")</f>
        <v>Date: 08/12/24</v>
      </c>
      <c r="B12" s="15"/>
      <c r="C12" s="7" t="s">
        <v>26</v>
      </c>
      <c r="D12" s="27" t="s">
        <v>51</v>
      </c>
      <c r="E12" s="6"/>
    </row>
    <row r="13" spans="1:5" ht="16.5" thickBot="1" x14ac:dyDescent="0.3"/>
    <row r="14" spans="1:5" ht="21.75" thickBot="1" x14ac:dyDescent="0.4">
      <c r="A14" s="57" t="s">
        <v>39</v>
      </c>
      <c r="B14" s="57"/>
      <c r="C14" s="57"/>
      <c r="D14" s="57"/>
    </row>
    <row r="15" spans="1:5" ht="19.5" thickBot="1" x14ac:dyDescent="0.35">
      <c r="A15" s="54" t="s">
        <v>101</v>
      </c>
      <c r="B15" s="5" t="s">
        <v>12</v>
      </c>
      <c r="C15" s="5" t="s">
        <v>13</v>
      </c>
      <c r="D15" s="5" t="s">
        <v>14</v>
      </c>
    </row>
    <row r="16" spans="1:5" ht="19.5" thickBot="1" x14ac:dyDescent="0.35">
      <c r="A16" s="3" t="s">
        <v>58</v>
      </c>
      <c r="B16" s="16"/>
      <c r="C16" s="4">
        <v>0.9</v>
      </c>
      <c r="D16" s="4">
        <f>B16*C16</f>
        <v>0</v>
      </c>
    </row>
    <row r="17" spans="1:6" ht="19.5" thickBot="1" x14ac:dyDescent="0.35">
      <c r="A17" s="3" t="s">
        <v>15</v>
      </c>
      <c r="B17" s="16"/>
      <c r="C17" s="4">
        <v>1</v>
      </c>
      <c r="D17" s="4">
        <f t="shared" ref="D17:D27" si="0">B17*C17</f>
        <v>0</v>
      </c>
    </row>
    <row r="18" spans="1:6" ht="19.5" thickBot="1" x14ac:dyDescent="0.35">
      <c r="A18" s="3" t="s">
        <v>100</v>
      </c>
      <c r="B18" s="56"/>
      <c r="C18" s="4">
        <v>20</v>
      </c>
      <c r="D18" s="4">
        <f t="shared" si="0"/>
        <v>0</v>
      </c>
    </row>
    <row r="19" spans="1:6" ht="19.5" thickBot="1" x14ac:dyDescent="0.35">
      <c r="A19" s="3" t="s">
        <v>9</v>
      </c>
      <c r="B19" s="22">
        <f>SUM(Challenge)</f>
        <v>0</v>
      </c>
      <c r="C19" s="4">
        <v>0.9</v>
      </c>
      <c r="D19" s="4">
        <f t="shared" si="0"/>
        <v>0</v>
      </c>
    </row>
    <row r="20" spans="1:6" ht="19.5" thickBot="1" x14ac:dyDescent="0.35">
      <c r="A20" s="3" t="s">
        <v>16</v>
      </c>
      <c r="B20" s="22">
        <f>SUM('Badge Details'!E2)</f>
        <v>0</v>
      </c>
      <c r="C20" s="4">
        <v>0.9</v>
      </c>
      <c r="D20" s="4">
        <f t="shared" si="0"/>
        <v>0</v>
      </c>
    </row>
    <row r="21" spans="1:6" ht="19.5" thickBot="1" x14ac:dyDescent="0.35">
      <c r="A21" s="3" t="s">
        <v>38</v>
      </c>
      <c r="B21" s="16"/>
      <c r="C21" s="4">
        <v>0.9</v>
      </c>
      <c r="D21" s="4">
        <f t="shared" si="0"/>
        <v>0</v>
      </c>
    </row>
    <row r="22" spans="1:6" ht="19.5" thickBot="1" x14ac:dyDescent="0.35">
      <c r="A22" s="3" t="s">
        <v>41</v>
      </c>
      <c r="B22" s="22">
        <f>SUM('Badge Details'!B2:B24)</f>
        <v>0</v>
      </c>
      <c r="C22" s="4">
        <v>0.9</v>
      </c>
      <c r="D22" s="4">
        <f t="shared" si="0"/>
        <v>0</v>
      </c>
    </row>
    <row r="23" spans="1:6" ht="19.5" thickBot="1" x14ac:dyDescent="0.35">
      <c r="A23" s="3" t="s">
        <v>67</v>
      </c>
      <c r="B23" s="22">
        <f>SUM('Badge Details'!E14:E16)</f>
        <v>0</v>
      </c>
      <c r="C23" s="4">
        <v>0.9</v>
      </c>
      <c r="D23" s="4">
        <f t="shared" si="0"/>
        <v>0</v>
      </c>
    </row>
    <row r="24" spans="1:6" ht="19.5" thickBot="1" x14ac:dyDescent="0.35">
      <c r="A24" s="3" t="s">
        <v>17</v>
      </c>
      <c r="B24" s="22">
        <f>SUM('Badge Details'!H2:H92)</f>
        <v>0</v>
      </c>
      <c r="C24" s="4">
        <v>0.9</v>
      </c>
      <c r="D24" s="4">
        <f t="shared" si="0"/>
        <v>0</v>
      </c>
    </row>
    <row r="25" spans="1:6" ht="19.5" thickBot="1" x14ac:dyDescent="0.35">
      <c r="A25" s="3" t="s">
        <v>42</v>
      </c>
      <c r="B25" s="16"/>
      <c r="C25" s="4">
        <v>0.9</v>
      </c>
      <c r="D25" s="4">
        <f t="shared" si="0"/>
        <v>0</v>
      </c>
    </row>
    <row r="26" spans="1:6" ht="19.5" thickBot="1" x14ac:dyDescent="0.35">
      <c r="A26" s="3" t="s">
        <v>59</v>
      </c>
      <c r="B26" s="22">
        <f>SUM('Badge Details'!B27:B30)</f>
        <v>0</v>
      </c>
      <c r="C26" s="4">
        <v>0.9</v>
      </c>
      <c r="D26" s="4">
        <f t="shared" si="0"/>
        <v>0</v>
      </c>
    </row>
    <row r="27" spans="1:6" ht="19.5" thickBot="1" x14ac:dyDescent="0.35">
      <c r="A27" s="3" t="s">
        <v>102</v>
      </c>
      <c r="B27" s="16"/>
      <c r="C27" s="4">
        <v>1</v>
      </c>
      <c r="D27" s="4">
        <f t="shared" si="0"/>
        <v>0</v>
      </c>
    </row>
    <row r="28" spans="1:6" ht="19.5" thickBot="1" x14ac:dyDescent="0.35">
      <c r="A28" s="3"/>
      <c r="B28" s="16"/>
      <c r="C28" s="4"/>
      <c r="D28" s="4"/>
    </row>
    <row r="29" spans="1:6" ht="19.5" thickBot="1" x14ac:dyDescent="0.35">
      <c r="A29" s="12" t="s">
        <v>33</v>
      </c>
      <c r="B29" s="13">
        <f>SUM(Badges)</f>
        <v>0</v>
      </c>
      <c r="C29" s="9" t="s">
        <v>18</v>
      </c>
      <c r="D29" s="4">
        <f>SUM(D16:D28)</f>
        <v>0</v>
      </c>
      <c r="E29" s="6"/>
      <c r="F29" s="6"/>
    </row>
    <row r="30" spans="1:6" ht="19.5" thickBot="1" x14ac:dyDescent="0.35">
      <c r="A30" s="28" t="s">
        <v>66</v>
      </c>
      <c r="B30" s="15"/>
      <c r="C30" s="9" t="s">
        <v>19</v>
      </c>
      <c r="D30" s="53">
        <f>ROUNDUP(SUM(Badges)/100,0)*Postage</f>
        <v>0</v>
      </c>
      <c r="E30" s="6"/>
      <c r="F30" s="6"/>
    </row>
    <row r="31" spans="1:6" ht="19.5" thickBot="1" x14ac:dyDescent="0.35">
      <c r="A31" s="6"/>
      <c r="B31" s="15"/>
      <c r="C31" s="9" t="s">
        <v>18</v>
      </c>
      <c r="D31" s="4">
        <f>D29+D30</f>
        <v>0</v>
      </c>
      <c r="E31" s="6"/>
      <c r="F31" s="6"/>
    </row>
    <row r="32" spans="1:6" ht="18.75" x14ac:dyDescent="0.3">
      <c r="A32" s="6"/>
      <c r="B32" s="15"/>
      <c r="C32" s="6"/>
      <c r="D32" s="6"/>
      <c r="E32" s="6"/>
      <c r="F32" s="6"/>
    </row>
    <row r="33" spans="1:6" ht="18.75" x14ac:dyDescent="0.3">
      <c r="B33" s="15"/>
      <c r="D33" s="11" t="s">
        <v>31</v>
      </c>
      <c r="E33" s="10">
        <v>1.5</v>
      </c>
      <c r="F33" s="6"/>
    </row>
    <row r="34" spans="1:6" ht="11.25" customHeight="1" x14ac:dyDescent="0.3">
      <c r="B34" s="15"/>
      <c r="D34" s="11"/>
      <c r="E34" s="10"/>
      <c r="F34" s="6"/>
    </row>
    <row r="35" spans="1:6" ht="18.75" x14ac:dyDescent="0.3">
      <c r="A35" s="21" t="s">
        <v>40</v>
      </c>
      <c r="B35" s="17"/>
      <c r="C35" s="6"/>
      <c r="D35" s="6"/>
      <c r="E35" s="6"/>
      <c r="F35" s="6"/>
    </row>
    <row r="36" spans="1:6" ht="9" customHeight="1" x14ac:dyDescent="0.3">
      <c r="A36" s="11"/>
      <c r="B36" s="15"/>
      <c r="C36" s="6"/>
      <c r="D36" s="6"/>
      <c r="E36" s="6"/>
      <c r="F36" s="6"/>
    </row>
    <row r="37" spans="1:6" ht="18.75" x14ac:dyDescent="0.3">
      <c r="A37" s="21" t="s">
        <v>27</v>
      </c>
      <c r="B37" s="17"/>
      <c r="C37" s="6"/>
      <c r="D37" s="6"/>
      <c r="E37" s="6"/>
      <c r="F37" s="6"/>
    </row>
    <row r="38" spans="1:6" ht="18.75" x14ac:dyDescent="0.3">
      <c r="A38" s="21" t="s">
        <v>32</v>
      </c>
      <c r="B38" s="17"/>
      <c r="C38" s="6"/>
      <c r="D38" s="6"/>
      <c r="E38" s="6"/>
      <c r="F38" s="6"/>
    </row>
    <row r="39" spans="1:6" ht="18.75" x14ac:dyDescent="0.3">
      <c r="A39" s="6"/>
      <c r="B39" s="17"/>
      <c r="C39" s="6"/>
      <c r="D39" s="6"/>
      <c r="E39" s="6"/>
      <c r="F39" s="6"/>
    </row>
    <row r="40" spans="1:6" ht="18.75" x14ac:dyDescent="0.3">
      <c r="A40" s="6"/>
      <c r="B40" s="17"/>
      <c r="C40" s="6"/>
      <c r="D40" s="6"/>
      <c r="E40" s="6"/>
      <c r="F40" s="6"/>
    </row>
    <row r="41" spans="1:6" ht="18.75" x14ac:dyDescent="0.3">
      <c r="A41" s="6"/>
      <c r="B41" s="17"/>
      <c r="C41" s="6"/>
      <c r="D41" s="6"/>
      <c r="E41" s="6"/>
      <c r="F41" s="6"/>
    </row>
    <row r="42" spans="1:6" ht="18.75" x14ac:dyDescent="0.3">
      <c r="A42" s="6"/>
      <c r="B42" s="15"/>
      <c r="C42" s="6"/>
      <c r="D42" s="6"/>
      <c r="E42" s="6"/>
      <c r="F42" s="6"/>
    </row>
    <row r="43" spans="1:6" ht="18.75" x14ac:dyDescent="0.3">
      <c r="A43" s="6"/>
      <c r="B43" s="15"/>
      <c r="C43" s="6"/>
      <c r="D43" s="6"/>
      <c r="E43" s="6"/>
      <c r="F43" s="6"/>
    </row>
  </sheetData>
  <mergeCells count="1">
    <mergeCell ref="A14:D14"/>
  </mergeCells>
  <hyperlinks>
    <hyperlink ref="D12" r:id="rId1" xr:uid="{00000000-0004-0000-0000-000000000000}"/>
  </hyperlinks>
  <pageMargins left="0.7" right="0.7" top="0.75" bottom="0.75" header="0.3" footer="0.3"/>
  <pageSetup paperSize="9" orientation="portrait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2"/>
  <sheetViews>
    <sheetView workbookViewId="0">
      <selection activeCell="D22" sqref="D22"/>
    </sheetView>
  </sheetViews>
  <sheetFormatPr defaultRowHeight="15.75" x14ac:dyDescent="0.25"/>
  <cols>
    <col min="1" max="1" width="21.5703125" style="1" customWidth="1"/>
    <col min="2" max="2" width="4.7109375" style="14" customWidth="1"/>
    <col min="3" max="3" width="4.5703125" style="1" customWidth="1"/>
    <col min="4" max="4" width="22" style="1" customWidth="1"/>
    <col min="5" max="5" width="4.7109375" style="14" customWidth="1"/>
    <col min="6" max="6" width="3.85546875" style="1" customWidth="1"/>
    <col min="7" max="7" width="26.140625" style="1" customWidth="1"/>
    <col min="8" max="8" width="4.7109375" style="1" customWidth="1"/>
    <col min="9" max="9" width="1.7109375" style="1" customWidth="1"/>
    <col min="10" max="16384" width="9.140625" style="1"/>
  </cols>
  <sheetData>
    <row r="1" spans="1:8" s="18" customFormat="1" ht="16.5" thickBot="1" x14ac:dyDescent="0.3">
      <c r="A1" s="46" t="s">
        <v>1</v>
      </c>
      <c r="B1" s="50" t="s">
        <v>2</v>
      </c>
      <c r="C1" s="40"/>
      <c r="D1" s="38" t="s">
        <v>11</v>
      </c>
      <c r="E1" s="39" t="s">
        <v>2</v>
      </c>
      <c r="G1" s="29" t="s">
        <v>8</v>
      </c>
      <c r="H1" s="30" t="s">
        <v>2</v>
      </c>
    </row>
    <row r="2" spans="1:8" ht="16.5" thickBot="1" x14ac:dyDescent="0.3">
      <c r="A2" s="51" t="s">
        <v>86</v>
      </c>
      <c r="B2" s="52"/>
      <c r="C2" s="43"/>
      <c r="D2" s="44" t="s">
        <v>34</v>
      </c>
      <c r="E2" s="45"/>
      <c r="G2" s="31" t="s">
        <v>77</v>
      </c>
      <c r="H2" s="32"/>
    </row>
    <row r="3" spans="1:8" x14ac:dyDescent="0.25">
      <c r="A3" s="31" t="s">
        <v>87</v>
      </c>
      <c r="B3" s="32"/>
      <c r="C3" s="43"/>
      <c r="D3" s="43"/>
      <c r="E3" s="13"/>
      <c r="G3" s="33">
        <v>2</v>
      </c>
      <c r="H3" s="32"/>
    </row>
    <row r="4" spans="1:8" ht="16.5" thickBot="1" x14ac:dyDescent="0.3">
      <c r="A4" s="31" t="s">
        <v>43</v>
      </c>
      <c r="B4" s="32"/>
      <c r="C4" s="43"/>
      <c r="D4" s="43"/>
      <c r="E4" s="13"/>
      <c r="G4" s="33">
        <v>3</v>
      </c>
      <c r="H4" s="32"/>
    </row>
    <row r="5" spans="1:8" ht="16.5" thickBot="1" x14ac:dyDescent="0.3">
      <c r="A5" s="31" t="s">
        <v>88</v>
      </c>
      <c r="B5" s="32"/>
      <c r="C5" s="43"/>
      <c r="D5" s="46" t="s">
        <v>9</v>
      </c>
      <c r="E5" s="39" t="s">
        <v>2</v>
      </c>
      <c r="G5" s="33">
        <v>4</v>
      </c>
      <c r="H5" s="32"/>
    </row>
    <row r="6" spans="1:8" x14ac:dyDescent="0.25">
      <c r="A6" s="31" t="s">
        <v>44</v>
      </c>
      <c r="B6" s="32"/>
      <c r="C6" s="43"/>
      <c r="D6" s="31" t="s">
        <v>71</v>
      </c>
      <c r="E6" s="42"/>
      <c r="G6" s="33">
        <v>5</v>
      </c>
      <c r="H6" s="32"/>
    </row>
    <row r="7" spans="1:8" x14ac:dyDescent="0.25">
      <c r="A7" s="31" t="s">
        <v>45</v>
      </c>
      <c r="B7" s="32"/>
      <c r="C7" s="43"/>
      <c r="D7" s="31" t="s">
        <v>72</v>
      </c>
      <c r="E7" s="32"/>
      <c r="G7" s="33">
        <v>6</v>
      </c>
      <c r="H7" s="32"/>
    </row>
    <row r="8" spans="1:8" x14ac:dyDescent="0.25">
      <c r="A8" s="31" t="s">
        <v>46</v>
      </c>
      <c r="B8" s="32"/>
      <c r="C8" s="43"/>
      <c r="D8" s="31" t="s">
        <v>73</v>
      </c>
      <c r="E8" s="32"/>
      <c r="G8" s="33" t="s">
        <v>78</v>
      </c>
      <c r="H8" s="32"/>
    </row>
    <row r="9" spans="1:8" x14ac:dyDescent="0.25">
      <c r="A9" s="31" t="s">
        <v>10</v>
      </c>
      <c r="B9" s="32"/>
      <c r="C9" s="43"/>
      <c r="D9" s="31" t="s">
        <v>74</v>
      </c>
      <c r="E9" s="32"/>
      <c r="G9" s="33">
        <v>2</v>
      </c>
      <c r="H9" s="32"/>
    </row>
    <row r="10" spans="1:8" x14ac:dyDescent="0.25">
      <c r="A10" s="31" t="s">
        <v>89</v>
      </c>
      <c r="B10" s="32"/>
      <c r="C10" s="43"/>
      <c r="D10" s="31" t="s">
        <v>75</v>
      </c>
      <c r="E10" s="32"/>
      <c r="G10" s="33">
        <v>3</v>
      </c>
      <c r="H10" s="32"/>
    </row>
    <row r="11" spans="1:8" ht="16.5" thickBot="1" x14ac:dyDescent="0.3">
      <c r="A11" s="31" t="s">
        <v>90</v>
      </c>
      <c r="B11" s="32"/>
      <c r="C11" s="43"/>
      <c r="D11" s="47" t="s">
        <v>76</v>
      </c>
      <c r="E11" s="48"/>
      <c r="G11" s="33">
        <v>4</v>
      </c>
      <c r="H11" s="32"/>
    </row>
    <row r="12" spans="1:8" ht="16.5" thickBot="1" x14ac:dyDescent="0.3">
      <c r="A12" s="31" t="s">
        <v>35</v>
      </c>
      <c r="B12" s="32"/>
      <c r="C12" s="43"/>
      <c r="D12" s="43"/>
      <c r="E12" s="13"/>
      <c r="G12" s="33" t="s">
        <v>79</v>
      </c>
      <c r="H12" s="32"/>
    </row>
    <row r="13" spans="1:8" ht="16.5" thickBot="1" x14ac:dyDescent="0.3">
      <c r="A13" s="31" t="s">
        <v>36</v>
      </c>
      <c r="B13" s="32"/>
      <c r="C13" s="43"/>
      <c r="D13" s="38" t="s">
        <v>67</v>
      </c>
      <c r="E13" s="39" t="s">
        <v>2</v>
      </c>
      <c r="G13" s="33">
        <v>2</v>
      </c>
      <c r="H13" s="32"/>
    </row>
    <row r="14" spans="1:8" x14ac:dyDescent="0.25">
      <c r="A14" s="31" t="s">
        <v>30</v>
      </c>
      <c r="B14" s="32"/>
      <c r="C14" s="43"/>
      <c r="D14" s="41" t="s">
        <v>68</v>
      </c>
      <c r="E14" s="42"/>
      <c r="G14" s="33">
        <v>3</v>
      </c>
      <c r="H14" s="32"/>
    </row>
    <row r="15" spans="1:8" x14ac:dyDescent="0.25">
      <c r="A15" s="31" t="s">
        <v>47</v>
      </c>
      <c r="B15" s="32"/>
      <c r="C15" s="43"/>
      <c r="D15" s="41" t="s">
        <v>69</v>
      </c>
      <c r="E15" s="32"/>
      <c r="G15" s="33">
        <v>4</v>
      </c>
      <c r="H15" s="32"/>
    </row>
    <row r="16" spans="1:8" ht="16.5" thickBot="1" x14ac:dyDescent="0.3">
      <c r="A16" s="31" t="s">
        <v>91</v>
      </c>
      <c r="B16" s="32"/>
      <c r="C16" s="43"/>
      <c r="D16" s="44" t="s">
        <v>70</v>
      </c>
      <c r="E16" s="48"/>
      <c r="G16" s="33" t="s">
        <v>80</v>
      </c>
      <c r="H16" s="32"/>
    </row>
    <row r="17" spans="1:8" x14ac:dyDescent="0.25">
      <c r="A17" s="31" t="s">
        <v>92</v>
      </c>
      <c r="B17" s="32"/>
      <c r="C17" s="43"/>
      <c r="D17" s="43"/>
      <c r="E17" s="13"/>
      <c r="G17" s="33">
        <v>2</v>
      </c>
      <c r="H17" s="32"/>
    </row>
    <row r="18" spans="1:8" x14ac:dyDescent="0.25">
      <c r="A18" s="31" t="s">
        <v>0</v>
      </c>
      <c r="B18" s="32"/>
      <c r="C18" s="43"/>
      <c r="D18" s="43"/>
      <c r="E18" s="13"/>
      <c r="G18" s="33">
        <v>3</v>
      </c>
      <c r="H18" s="32"/>
    </row>
    <row r="19" spans="1:8" x14ac:dyDescent="0.25">
      <c r="A19" s="31" t="s">
        <v>29</v>
      </c>
      <c r="B19" s="32"/>
      <c r="C19" s="43"/>
      <c r="D19" s="43"/>
      <c r="E19" s="13"/>
      <c r="G19" s="33">
        <v>4</v>
      </c>
      <c r="H19" s="32"/>
    </row>
    <row r="20" spans="1:8" x14ac:dyDescent="0.25">
      <c r="A20" s="31" t="s">
        <v>93</v>
      </c>
      <c r="B20" s="32"/>
      <c r="C20" s="43"/>
      <c r="D20" s="43"/>
      <c r="E20" s="13"/>
      <c r="G20" s="33">
        <v>5</v>
      </c>
      <c r="H20" s="32"/>
    </row>
    <row r="21" spans="1:8" x14ac:dyDescent="0.25">
      <c r="A21" s="31" t="s">
        <v>48</v>
      </c>
      <c r="B21" s="32"/>
      <c r="C21" s="43"/>
      <c r="D21" s="43"/>
      <c r="E21" s="13"/>
      <c r="G21" s="33" t="s">
        <v>3</v>
      </c>
      <c r="H21" s="32"/>
    </row>
    <row r="22" spans="1:8" x14ac:dyDescent="0.25">
      <c r="A22" s="31" t="s">
        <v>37</v>
      </c>
      <c r="B22" s="32"/>
      <c r="C22" s="43"/>
      <c r="D22" s="49"/>
      <c r="E22" s="13"/>
      <c r="G22" s="33">
        <v>2</v>
      </c>
      <c r="H22" s="32"/>
    </row>
    <row r="23" spans="1:8" x14ac:dyDescent="0.25">
      <c r="A23" s="31" t="s">
        <v>49</v>
      </c>
      <c r="B23" s="32"/>
      <c r="C23" s="43"/>
      <c r="D23" s="49"/>
      <c r="E23" s="13"/>
      <c r="G23" s="33">
        <v>3</v>
      </c>
      <c r="H23" s="32"/>
    </row>
    <row r="24" spans="1:8" ht="16.5" thickBot="1" x14ac:dyDescent="0.3">
      <c r="A24" s="47" t="s">
        <v>94</v>
      </c>
      <c r="B24" s="48"/>
      <c r="C24" s="43"/>
      <c r="D24" s="49"/>
      <c r="E24" s="13"/>
      <c r="G24" s="33">
        <v>4</v>
      </c>
      <c r="H24" s="32"/>
    </row>
    <row r="25" spans="1:8" ht="16.5" thickBot="1" x14ac:dyDescent="0.3">
      <c r="A25" s="43"/>
      <c r="B25" s="13"/>
      <c r="C25" s="43"/>
      <c r="D25" s="49"/>
      <c r="E25" s="13"/>
      <c r="G25" s="33"/>
      <c r="H25" s="32"/>
    </row>
    <row r="26" spans="1:8" ht="16.5" thickBot="1" x14ac:dyDescent="0.3">
      <c r="A26" s="38" t="s">
        <v>64</v>
      </c>
      <c r="B26" s="39" t="s">
        <v>2</v>
      </c>
      <c r="C26" s="43"/>
      <c r="D26" s="49"/>
      <c r="E26" s="13"/>
      <c r="G26" s="33">
        <v>5</v>
      </c>
      <c r="H26" s="32"/>
    </row>
    <row r="27" spans="1:8" x14ac:dyDescent="0.25">
      <c r="A27" s="41" t="s">
        <v>60</v>
      </c>
      <c r="B27" s="42"/>
      <c r="C27" s="43"/>
      <c r="D27" s="49"/>
      <c r="E27" s="13"/>
      <c r="G27" s="33" t="s">
        <v>4</v>
      </c>
      <c r="H27" s="32"/>
    </row>
    <row r="28" spans="1:8" x14ac:dyDescent="0.25">
      <c r="A28" s="31" t="s">
        <v>61</v>
      </c>
      <c r="B28" s="32"/>
      <c r="C28" s="43"/>
      <c r="D28" s="49"/>
      <c r="E28" s="13"/>
      <c r="G28" s="33">
        <v>2</v>
      </c>
      <c r="H28" s="32"/>
    </row>
    <row r="29" spans="1:8" x14ac:dyDescent="0.25">
      <c r="A29" s="31" t="s">
        <v>62</v>
      </c>
      <c r="B29" s="32"/>
      <c r="C29" s="43"/>
      <c r="D29" s="49"/>
      <c r="E29" s="13"/>
      <c r="G29" s="33">
        <v>5</v>
      </c>
      <c r="H29" s="32"/>
    </row>
    <row r="30" spans="1:8" ht="16.5" thickBot="1" x14ac:dyDescent="0.3">
      <c r="A30" s="47" t="s">
        <v>63</v>
      </c>
      <c r="B30" s="48"/>
      <c r="C30" s="43"/>
      <c r="D30" s="49"/>
      <c r="E30" s="13"/>
      <c r="G30" s="33">
        <v>10</v>
      </c>
      <c r="H30" s="32"/>
    </row>
    <row r="31" spans="1:8" x14ac:dyDescent="0.25">
      <c r="D31" s="19"/>
      <c r="G31" s="33">
        <v>15</v>
      </c>
      <c r="H31" s="32"/>
    </row>
    <row r="32" spans="1:8" x14ac:dyDescent="0.25">
      <c r="D32" s="19"/>
      <c r="G32" s="33">
        <v>20</v>
      </c>
      <c r="H32" s="32"/>
    </row>
    <row r="33" spans="1:8" x14ac:dyDescent="0.25">
      <c r="D33" s="19"/>
      <c r="G33" s="33">
        <v>35</v>
      </c>
      <c r="H33" s="32"/>
    </row>
    <row r="34" spans="1:8" x14ac:dyDescent="0.25">
      <c r="D34" s="19"/>
      <c r="G34" s="33">
        <v>50</v>
      </c>
      <c r="H34" s="32"/>
    </row>
    <row r="35" spans="1:8" x14ac:dyDescent="0.25">
      <c r="D35" s="19"/>
      <c r="G35" s="33" t="s">
        <v>5</v>
      </c>
      <c r="H35" s="32"/>
    </row>
    <row r="36" spans="1:8" x14ac:dyDescent="0.25">
      <c r="D36" s="19"/>
      <c r="G36" s="33">
        <v>2</v>
      </c>
      <c r="H36" s="32"/>
    </row>
    <row r="37" spans="1:8" x14ac:dyDescent="0.25">
      <c r="D37" s="19"/>
      <c r="G37" s="33">
        <v>3</v>
      </c>
      <c r="H37" s="32"/>
    </row>
    <row r="38" spans="1:8" x14ac:dyDescent="0.25">
      <c r="D38" s="19"/>
      <c r="G38" s="33">
        <v>4</v>
      </c>
      <c r="H38" s="32"/>
    </row>
    <row r="39" spans="1:8" x14ac:dyDescent="0.25">
      <c r="G39" s="33">
        <v>5</v>
      </c>
      <c r="H39" s="32"/>
    </row>
    <row r="40" spans="1:8" x14ac:dyDescent="0.25">
      <c r="G40" s="33" t="s">
        <v>6</v>
      </c>
      <c r="H40" s="32"/>
    </row>
    <row r="41" spans="1:8" x14ac:dyDescent="0.25">
      <c r="G41" s="33">
        <v>2</v>
      </c>
      <c r="H41" s="32"/>
    </row>
    <row r="42" spans="1:8" s="18" customFormat="1" x14ac:dyDescent="0.25">
      <c r="A42" s="1"/>
      <c r="B42" s="14"/>
      <c r="E42" s="20"/>
      <c r="G42" s="33">
        <v>3</v>
      </c>
      <c r="H42" s="32"/>
    </row>
    <row r="43" spans="1:8" x14ac:dyDescent="0.25">
      <c r="G43" s="33">
        <v>4</v>
      </c>
      <c r="H43" s="32"/>
    </row>
    <row r="44" spans="1:8" x14ac:dyDescent="0.25">
      <c r="G44" s="33">
        <v>5</v>
      </c>
      <c r="H44" s="32"/>
    </row>
    <row r="45" spans="1:8" x14ac:dyDescent="0.25">
      <c r="G45" s="33">
        <v>10</v>
      </c>
      <c r="H45" s="32"/>
    </row>
    <row r="46" spans="1:8" x14ac:dyDescent="0.25">
      <c r="G46" s="33">
        <v>15</v>
      </c>
      <c r="H46" s="32"/>
    </row>
    <row r="47" spans="1:8" x14ac:dyDescent="0.25">
      <c r="G47" s="33">
        <v>20</v>
      </c>
      <c r="H47" s="32"/>
    </row>
    <row r="48" spans="1:8" x14ac:dyDescent="0.25">
      <c r="G48" s="33">
        <v>35</v>
      </c>
      <c r="H48" s="32"/>
    </row>
    <row r="49" spans="1:8" x14ac:dyDescent="0.25">
      <c r="G49" s="33">
        <v>50</v>
      </c>
      <c r="H49" s="34"/>
    </row>
    <row r="50" spans="1:8" x14ac:dyDescent="0.25">
      <c r="G50" s="33">
        <v>75</v>
      </c>
      <c r="H50" s="35"/>
    </row>
    <row r="51" spans="1:8" x14ac:dyDescent="0.25">
      <c r="G51" s="33">
        <v>100</v>
      </c>
      <c r="H51" s="34"/>
    </row>
    <row r="52" spans="1:8" x14ac:dyDescent="0.25">
      <c r="G52" s="33">
        <v>125</v>
      </c>
      <c r="H52" s="34"/>
    </row>
    <row r="53" spans="1:8" x14ac:dyDescent="0.25">
      <c r="A53" s="18"/>
      <c r="B53" s="20"/>
      <c r="G53" s="33">
        <v>150</v>
      </c>
      <c r="H53" s="34"/>
    </row>
    <row r="54" spans="1:8" x14ac:dyDescent="0.25">
      <c r="G54" s="33">
        <v>175</v>
      </c>
      <c r="H54" s="34"/>
    </row>
    <row r="55" spans="1:8" x14ac:dyDescent="0.25">
      <c r="G55" s="33">
        <v>200</v>
      </c>
      <c r="H55" s="34"/>
    </row>
    <row r="56" spans="1:8" x14ac:dyDescent="0.25">
      <c r="G56" s="33" t="s">
        <v>81</v>
      </c>
      <c r="H56" s="34"/>
    </row>
    <row r="57" spans="1:8" x14ac:dyDescent="0.25">
      <c r="G57" s="33">
        <v>2</v>
      </c>
      <c r="H57" s="34"/>
    </row>
    <row r="58" spans="1:8" x14ac:dyDescent="0.25">
      <c r="G58" s="33">
        <v>3</v>
      </c>
      <c r="H58" s="34"/>
    </row>
    <row r="59" spans="1:8" x14ac:dyDescent="0.25">
      <c r="G59" s="33">
        <v>4</v>
      </c>
      <c r="H59" s="34"/>
    </row>
    <row r="60" spans="1:8" x14ac:dyDescent="0.25">
      <c r="G60" s="33">
        <v>5</v>
      </c>
      <c r="H60" s="34"/>
    </row>
    <row r="61" spans="1:8" x14ac:dyDescent="0.25">
      <c r="G61" s="33">
        <v>6</v>
      </c>
      <c r="H61" s="34"/>
    </row>
    <row r="62" spans="1:8" x14ac:dyDescent="0.25">
      <c r="G62" s="33" t="s">
        <v>50</v>
      </c>
      <c r="H62" s="34"/>
    </row>
    <row r="63" spans="1:8" x14ac:dyDescent="0.25">
      <c r="G63" s="33">
        <v>2</v>
      </c>
      <c r="H63" s="34"/>
    </row>
    <row r="64" spans="1:8" x14ac:dyDescent="0.25">
      <c r="G64" s="33">
        <v>3</v>
      </c>
      <c r="H64" s="34"/>
    </row>
    <row r="65" spans="7:8" x14ac:dyDescent="0.25">
      <c r="G65" s="33">
        <v>4</v>
      </c>
      <c r="H65" s="34"/>
    </row>
    <row r="66" spans="7:8" x14ac:dyDescent="0.25">
      <c r="G66" s="33">
        <v>5</v>
      </c>
      <c r="H66" s="34"/>
    </row>
    <row r="67" spans="7:8" x14ac:dyDescent="0.25">
      <c r="G67" s="33" t="s">
        <v>82</v>
      </c>
      <c r="H67" s="34"/>
    </row>
    <row r="68" spans="7:8" x14ac:dyDescent="0.25">
      <c r="G68" s="33">
        <v>2</v>
      </c>
      <c r="H68" s="34"/>
    </row>
    <row r="69" spans="7:8" x14ac:dyDescent="0.25">
      <c r="G69" s="33">
        <v>3</v>
      </c>
      <c r="H69" s="34"/>
    </row>
    <row r="70" spans="7:8" x14ac:dyDescent="0.25">
      <c r="G70" s="33">
        <v>4</v>
      </c>
      <c r="H70" s="34"/>
    </row>
    <row r="71" spans="7:8" x14ac:dyDescent="0.25">
      <c r="G71" s="33" t="s">
        <v>83</v>
      </c>
      <c r="H71" s="34"/>
    </row>
    <row r="72" spans="7:8" x14ac:dyDescent="0.25">
      <c r="G72" s="33">
        <v>2</v>
      </c>
      <c r="H72" s="34"/>
    </row>
    <row r="73" spans="7:8" x14ac:dyDescent="0.25">
      <c r="G73" s="33">
        <v>3</v>
      </c>
      <c r="H73" s="34"/>
    </row>
    <row r="74" spans="7:8" x14ac:dyDescent="0.25">
      <c r="G74" s="33">
        <v>4</v>
      </c>
      <c r="H74" s="34"/>
    </row>
    <row r="75" spans="7:8" x14ac:dyDescent="0.25">
      <c r="G75" s="33" t="s">
        <v>7</v>
      </c>
      <c r="H75" s="34"/>
    </row>
    <row r="76" spans="7:8" x14ac:dyDescent="0.25">
      <c r="G76" s="33">
        <v>2</v>
      </c>
      <c r="H76" s="34"/>
    </row>
    <row r="77" spans="7:8" x14ac:dyDescent="0.25">
      <c r="G77" s="33">
        <v>3</v>
      </c>
      <c r="H77" s="34"/>
    </row>
    <row r="78" spans="7:8" x14ac:dyDescent="0.25">
      <c r="G78" s="33">
        <v>4</v>
      </c>
      <c r="H78" s="34"/>
    </row>
    <row r="79" spans="7:8" x14ac:dyDescent="0.25">
      <c r="G79" s="33">
        <v>5</v>
      </c>
      <c r="H79" s="34"/>
    </row>
    <row r="80" spans="7:8" x14ac:dyDescent="0.25">
      <c r="G80" s="33" t="s">
        <v>84</v>
      </c>
      <c r="H80" s="34"/>
    </row>
    <row r="81" spans="7:8" x14ac:dyDescent="0.25">
      <c r="G81" s="33">
        <v>2</v>
      </c>
      <c r="H81" s="34"/>
    </row>
    <row r="82" spans="7:8" x14ac:dyDescent="0.25">
      <c r="G82" s="33">
        <v>5</v>
      </c>
      <c r="H82" s="34"/>
    </row>
    <row r="83" spans="7:8" x14ac:dyDescent="0.25">
      <c r="G83" s="33">
        <v>10</v>
      </c>
      <c r="H83" s="34"/>
    </row>
    <row r="84" spans="7:8" x14ac:dyDescent="0.25">
      <c r="G84" s="33">
        <v>15</v>
      </c>
      <c r="H84" s="34"/>
    </row>
    <row r="85" spans="7:8" x14ac:dyDescent="0.25">
      <c r="G85" s="33">
        <v>20</v>
      </c>
      <c r="H85" s="34"/>
    </row>
    <row r="86" spans="7:8" x14ac:dyDescent="0.25">
      <c r="G86" s="33">
        <v>35</v>
      </c>
      <c r="H86" s="34"/>
    </row>
    <row r="87" spans="7:8" x14ac:dyDescent="0.25">
      <c r="G87" s="33">
        <v>50</v>
      </c>
      <c r="H87" s="34"/>
    </row>
    <row r="88" spans="7:8" x14ac:dyDescent="0.25">
      <c r="G88" s="33" t="s">
        <v>85</v>
      </c>
      <c r="H88" s="34"/>
    </row>
    <row r="89" spans="7:8" x14ac:dyDescent="0.25">
      <c r="G89" s="33">
        <v>2</v>
      </c>
      <c r="H89" s="34"/>
    </row>
    <row r="90" spans="7:8" x14ac:dyDescent="0.25">
      <c r="G90" s="33">
        <v>3</v>
      </c>
      <c r="H90" s="34"/>
    </row>
    <row r="91" spans="7:8" x14ac:dyDescent="0.25">
      <c r="G91" s="33">
        <v>4</v>
      </c>
      <c r="H91" s="34"/>
    </row>
    <row r="92" spans="7:8" ht="16.5" thickBot="1" x14ac:dyDescent="0.3">
      <c r="G92" s="36">
        <v>5</v>
      </c>
      <c r="H92" s="37"/>
    </row>
  </sheetData>
  <sortState xmlns:xlrd2="http://schemas.microsoft.com/office/spreadsheetml/2017/richdata2" ref="A62:A70">
    <sortCondition ref="A60"/>
  </sortState>
  <phoneticPr fontId="16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_Docs_" ma:contentTypeID="0x0036135EEC29B8E343944240A63ACC8301" ma:contentTypeVersion="" ma:contentTypeDescription="" ma:contentTypeScope="" ma:versionID="fc29b653ba43028d3657d9dfb48ee69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3e5d9eca856144ce6ca1da655f95619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AutoVersionDisabled" minOccurs="0"/>
                <xsd:element ref="ns1:ItemType" minOccurs="0"/>
                <xsd:element ref="ns1:Descriptio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CheckedOutUserId" ma:index="18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19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0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2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ProgId" ma:index="23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4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5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6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7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1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2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3" nillable="true" ma:displayName="Source Url" ma:hidden="true" ma:internalName="_SourceUrl">
      <xsd:simpleType>
        <xsd:restriction base="dms:Text"/>
      </xsd:simpleType>
    </xsd:element>
    <xsd:element name="_SharedFileIndex" ma:index="34" nillable="true" ma:displayName="Shared File Index" ma:hidden="true" ma:internalName="_SharedFileIndex">
      <xsd:simpleType>
        <xsd:restriction base="dms:Text"/>
      </xsd:simpleType>
    </xsd:element>
    <xsd:element name="MetaInfo" ma:index="44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5" nillable="true" ma:displayName="Level" ma:hidden="true" ma:internalName="_Level" ma:readOnly="true">
      <xsd:simpleType>
        <xsd:restriction base="dms:Unknown"/>
      </xsd:simpleType>
    </xsd:element>
    <xsd:element name="_IsCurrentVersion" ma:index="46" nillable="true" ma:displayName="Is Current Version" ma:hidden="true" ma:internalName="_IsCurrentVersion" ma:readOnly="true">
      <xsd:simpleType>
        <xsd:restriction base="dms:Boolean"/>
      </xsd:simpleType>
    </xsd:element>
    <xsd:element name="owshiddenversion" ma:index="50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1" nillable="true" ma:displayName="UI Version" ma:hidden="true" ma:internalName="_UIVersion" ma:readOnly="true">
      <xsd:simpleType>
        <xsd:restriction base="dms:Unknown"/>
      </xsd:simpleType>
    </xsd:element>
    <xsd:element name="_UIVersionString" ma:index="52" nillable="true" ma:displayName="Version" ma:internalName="_UIVersionString" ma:readOnly="true">
      <xsd:simpleType>
        <xsd:restriction base="dms:Text"/>
      </xsd:simpleType>
    </xsd:element>
    <xsd:element name="InstanceID" ma:index="53" nillable="true" ma:displayName="Instance ID" ma:hidden="true" ma:internalName="InstanceID" ma:readOnly="true">
      <xsd:simpleType>
        <xsd:restriction base="dms:Unknown"/>
      </xsd:simpleType>
    </xsd:element>
    <xsd:element name="Order" ma:index="54" nillable="true" ma:displayName="Order" ma:hidden="true" ma:internalName="Order">
      <xsd:simpleType>
        <xsd:restriction base="dms:Number"/>
      </xsd:simpleType>
    </xsd:element>
    <xsd:element name="GUID" ma:index="55" nillable="true" ma:displayName="GUID" ma:hidden="true" ma:internalName="GUID" ma:readOnly="true">
      <xsd:simpleType>
        <xsd:restriction base="dms:Unknown"/>
      </xsd:simpleType>
    </xsd:element>
    <xsd:element name="WorkflowVersion" ma:index="56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57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58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59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AutoVersionDisabled" ma:index="60" nillable="true" ma:displayName="AutoVersionDisabled" ma:default="FALSE" ma:hidden="true" ma:internalName="AutoVersionDisabled">
      <xsd:simpleType>
        <xsd:restriction base="dms:Boolean"/>
      </xsd:simpleType>
    </xsd:element>
    <xsd:element name="ItemType" ma:index="61" nillable="true" ma:displayName="ItemType" ma:default="1" ma:hidden="true" ma:internalName="ItemType">
      <xsd:simpleType>
        <xsd:restriction base="dms:Unknown"/>
      </xsd:simpleType>
    </xsd:element>
    <xsd:element name="Description" ma:index="62" nillable="true" ma:displayName="Description" ma:hidden="true" ma:internalName="Description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ContentTypeId xmlns="http://schemas.microsoft.com/sharepoint/v3">0x0036135EEC29B8E343944240A63ACC8301</ContentTypeId>
    <_SourceUrl xmlns="http://schemas.microsoft.com/sharepoint/v3" xsi:nil="true"/>
    <AutoVersionDisabled xmlns="http://schemas.microsoft.com/sharepoint/v3">false</AutoVersionDisabled>
    <ItemType xmlns="http://schemas.microsoft.com/sharepoint/v3">1</ItemType>
    <Order xmlns="http://schemas.microsoft.com/sharepoint/v3" xsi:nil="true"/>
    <_SharedFileIndex xmlns="http://schemas.microsoft.com/sharepoint/v3" xsi:nil="true"/>
    <MetaInfo xmlns="http://schemas.microsoft.com/sharepoint/v3" xsi:nil="true"/>
    <Description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BA259A4-25CE-40F0-BC48-648C06105C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67E920A-9094-4FE9-870D-99BFA44683F5}">
  <ds:schemaRefs>
    <ds:schemaRef ds:uri="http://purl.org/dc/elements/1.1/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Order Summary</vt:lpstr>
      <vt:lpstr>Badge Details</vt:lpstr>
      <vt:lpstr>Activity</vt:lpstr>
      <vt:lpstr>Badges</vt:lpstr>
      <vt:lpstr>Challenge</vt:lpstr>
      <vt:lpstr>Moving_On</vt:lpstr>
      <vt:lpstr>Participation</vt:lpstr>
      <vt:lpstr>Postage</vt:lpstr>
      <vt:lpstr>Staged_Activity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Best</dc:creator>
  <cp:lastModifiedBy>Katrina Thorley</cp:lastModifiedBy>
  <cp:lastPrinted>2019-04-10T20:42:15Z</cp:lastPrinted>
  <dcterms:created xsi:type="dcterms:W3CDTF">2010-06-28T17:16:32Z</dcterms:created>
  <dcterms:modified xsi:type="dcterms:W3CDTF">2024-12-08T11:35:31Z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DocumentEventProcessedId">
    <vt:lpwstr>cc161389-6c65-4fa8-8c19-c574bb469aea</vt:lpwstr>
  </property>
</Properties>
</file>